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275" yWindow="360" windowWidth="15150" windowHeight="1257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" i="1" l="1"/>
  <c r="E87" i="1"/>
  <c r="F86" i="1"/>
  <c r="E86" i="1"/>
  <c r="F85" i="1"/>
  <c r="E85" i="1"/>
  <c r="F37" i="1"/>
  <c r="E37" i="1"/>
  <c r="F36" i="1"/>
  <c r="E36" i="1"/>
  <c r="E32" i="1"/>
  <c r="F32" i="1" s="1"/>
  <c r="E31" i="1"/>
  <c r="F31" i="1" s="1"/>
  <c r="E30" i="1"/>
  <c r="F30" i="1" s="1"/>
  <c r="E29" i="1"/>
  <c r="F29" i="1" s="1"/>
  <c r="E28" i="1"/>
  <c r="F28" i="1" s="1"/>
  <c r="E17" i="1" l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7" i="1" l="1"/>
  <c r="E110" i="1"/>
  <c r="F110" i="1" s="1"/>
  <c r="E123" i="1"/>
  <c r="F123" i="1" s="1"/>
  <c r="E126" i="1"/>
  <c r="F126" i="1" s="1"/>
  <c r="E127" i="1"/>
  <c r="F127" i="1" s="1"/>
  <c r="F7" i="1" l="1"/>
  <c r="E98" i="1"/>
  <c r="F98" i="1" s="1"/>
  <c r="E97" i="1"/>
  <c r="F97" i="1" s="1"/>
  <c r="E96" i="1"/>
  <c r="F96" i="1" s="1"/>
  <c r="E81" i="1"/>
  <c r="F81" i="1" s="1"/>
  <c r="E80" i="1" l="1"/>
  <c r="F80" i="1" s="1"/>
  <c r="E78" i="1"/>
  <c r="F78" i="1" s="1"/>
  <c r="E77" i="1"/>
  <c r="F77" i="1" s="1"/>
  <c r="E72" i="1"/>
  <c r="F72" i="1" s="1"/>
  <c r="E71" i="1"/>
  <c r="F71" i="1" s="1"/>
  <c r="E69" i="1"/>
  <c r="F69" i="1" s="1"/>
  <c r="E65" i="1"/>
  <c r="F65" i="1" s="1"/>
  <c r="E62" i="1"/>
  <c r="F62" i="1" s="1"/>
  <c r="E61" i="1"/>
  <c r="F61" i="1" s="1"/>
  <c r="E60" i="1"/>
  <c r="F60" i="1" s="1"/>
  <c r="E42" i="1"/>
  <c r="F42" i="1" s="1"/>
  <c r="E39" i="1"/>
  <c r="F39" i="1" s="1"/>
  <c r="E38" i="1"/>
  <c r="F38" i="1" s="1"/>
  <c r="E40" i="1"/>
  <c r="F40" i="1" s="1"/>
  <c r="E9" i="1"/>
  <c r="E8" i="1"/>
  <c r="E51" i="1" l="1"/>
  <c r="F51" i="1" s="1"/>
  <c r="E41" i="1"/>
  <c r="F41" i="1" s="1"/>
  <c r="E46" i="1"/>
  <c r="F46" i="1" s="1"/>
  <c r="E50" i="1"/>
  <c r="F50" i="1" s="1"/>
  <c r="F9" i="1"/>
  <c r="F8" i="1"/>
  <c r="E20" i="1"/>
  <c r="F20" i="1" s="1"/>
  <c r="E21" i="1"/>
  <c r="F21" i="1" s="1"/>
  <c r="E24" i="1"/>
  <c r="F24" i="1" s="1"/>
  <c r="E25" i="1"/>
  <c r="F25" i="1" s="1"/>
  <c r="E35" i="1"/>
  <c r="F35" i="1" s="1"/>
  <c r="E43" i="1"/>
  <c r="F43" i="1" s="1"/>
  <c r="E44" i="1"/>
  <c r="F44" i="1" s="1"/>
  <c r="E45" i="1"/>
  <c r="F45" i="1" s="1"/>
  <c r="E47" i="1"/>
  <c r="F47" i="1" s="1"/>
  <c r="E48" i="1"/>
  <c r="F48" i="1" s="1"/>
  <c r="E49" i="1"/>
  <c r="F49" i="1" s="1"/>
  <c r="E52" i="1"/>
  <c r="F52" i="1" s="1"/>
  <c r="E53" i="1"/>
  <c r="E56" i="1"/>
  <c r="F56" i="1" s="1"/>
  <c r="E57" i="1"/>
  <c r="F57" i="1" s="1"/>
  <c r="E58" i="1"/>
  <c r="F58" i="1" s="1"/>
  <c r="E59" i="1"/>
  <c r="F59" i="1" s="1"/>
  <c r="E66" i="1"/>
  <c r="F66" i="1" s="1"/>
  <c r="E67" i="1"/>
  <c r="F67" i="1" s="1"/>
  <c r="E68" i="1"/>
  <c r="F68" i="1" s="1"/>
  <c r="E70" i="1"/>
  <c r="F70" i="1" s="1"/>
  <c r="E75" i="1"/>
  <c r="F75" i="1" s="1"/>
  <c r="E76" i="1"/>
  <c r="F76" i="1" s="1"/>
  <c r="E79" i="1"/>
  <c r="F79" i="1" s="1"/>
  <c r="E82" i="1"/>
  <c r="F82" i="1" s="1"/>
  <c r="E83" i="1"/>
  <c r="F83" i="1" s="1"/>
  <c r="E84" i="1"/>
  <c r="F84" i="1" s="1"/>
  <c r="E88" i="1"/>
  <c r="F88" i="1" s="1"/>
  <c r="E89" i="1"/>
  <c r="F89" i="1" s="1"/>
  <c r="E92" i="1"/>
  <c r="F92" i="1" s="1"/>
  <c r="E93" i="1"/>
  <c r="E94" i="1"/>
  <c r="F94" i="1" s="1"/>
  <c r="E95" i="1"/>
  <c r="F95" i="1" s="1"/>
  <c r="E101" i="1"/>
  <c r="F101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3" i="1"/>
  <c r="F113" i="1" s="1"/>
  <c r="E114" i="1"/>
  <c r="F114" i="1" s="1"/>
  <c r="E115" i="1"/>
  <c r="F115" i="1" s="1"/>
  <c r="E118" i="1"/>
  <c r="F118" i="1" s="1"/>
  <c r="E119" i="1"/>
  <c r="F119" i="1" s="1"/>
  <c r="E120" i="1"/>
  <c r="F120" i="1" s="1"/>
  <c r="E121" i="1"/>
  <c r="F121" i="1" s="1"/>
  <c r="E122" i="1"/>
  <c r="F122" i="1" s="1"/>
  <c r="E128" i="1" l="1"/>
  <c r="F128" i="1" s="1"/>
  <c r="F93" i="1"/>
  <c r="F53" i="1"/>
</calcChain>
</file>

<file path=xl/sharedStrings.xml><?xml version="1.0" encoding="utf-8"?>
<sst xmlns="http://schemas.openxmlformats.org/spreadsheetml/2006/main" count="123" uniqueCount="105">
  <si>
    <t>jídelny</t>
  </si>
  <si>
    <t>kuchyně</t>
  </si>
  <si>
    <t>denní místnosti</t>
  </si>
  <si>
    <t>kanceláře</t>
  </si>
  <si>
    <t>šatna pracovníci</t>
  </si>
  <si>
    <t>1.PP</t>
  </si>
  <si>
    <t>Skříň na ložní prádlo</t>
  </si>
  <si>
    <t>Otevřené police na šanony a knihy</t>
  </si>
  <si>
    <t>Zrcadlo</t>
  </si>
  <si>
    <t>Kancelář hospodářky - v současné výdejně</t>
  </si>
  <si>
    <t xml:space="preserve">Poutače </t>
  </si>
  <si>
    <t>Pracovní židle - zdravotní - otočná - omyvatelná</t>
  </si>
  <si>
    <t>Otevřené police na šanony, knihy, nádobí, ostatní</t>
  </si>
  <si>
    <t>nástěnné poličky</t>
  </si>
  <si>
    <t>Jídelny</t>
  </si>
  <si>
    <t>šatní skříňky dvoudílné (čisté a špinavé prádlo)</t>
  </si>
  <si>
    <t>Pračka</t>
  </si>
  <si>
    <t>Sušička</t>
  </si>
  <si>
    <t>Šatny zaměstnanců - muži</t>
  </si>
  <si>
    <t>Lavička na sezení (0,5m x 1m)</t>
  </si>
  <si>
    <t>Zavřené police na čisté prádlo</t>
  </si>
  <si>
    <t>Šatny zaměstnanců - ženy</t>
  </si>
  <si>
    <t>3 x stůl 60 x 70 - jako v jídelně</t>
  </si>
  <si>
    <t>Židle - jako v jídelně</t>
  </si>
  <si>
    <t>5 x stůl 60 x 70 - jako v jídelně</t>
  </si>
  <si>
    <t>Nad stolem závěsná odkládací polička</t>
  </si>
  <si>
    <t>Kancelářský kontejner - čtyři šuplíky</t>
  </si>
  <si>
    <t>Odpadkové koše - moderní na tříděný odpad</t>
  </si>
  <si>
    <t>Místnosti na úklid - 7 místností</t>
  </si>
  <si>
    <t>cena celkem
bez DPH</t>
  </si>
  <si>
    <t>cena celkem
vč. DPH</t>
  </si>
  <si>
    <t>celkem</t>
  </si>
  <si>
    <t>Kancelář - ředitel 2.21</t>
  </si>
  <si>
    <t>Otevřené police na šanony a knihy, víc polic</t>
  </si>
  <si>
    <t>Pracovní židle - zdravotní - otočná - omyvatelná, bez opěrky, bez područek</t>
  </si>
  <si>
    <t>Věšák - stojací - bílá</t>
  </si>
  <si>
    <t>věšák před dveře - bílá</t>
  </si>
  <si>
    <t>Stolek pod tiskárnu s úložným prostorem na papíry - skříň</t>
  </si>
  <si>
    <t xml:space="preserve">Pracovní stůl - uni 120x80cm </t>
  </si>
  <si>
    <t>kontejner 4 zásuvky</t>
  </si>
  <si>
    <t>sada ramínek 20ks</t>
  </si>
  <si>
    <t>Pracovní stůl 120x60, uni stůl</t>
  </si>
  <si>
    <t>dokovací stanice</t>
  </si>
  <si>
    <t>skříňka pod tiskárnu s úložným prostorem na papíry</t>
  </si>
  <si>
    <t>Kancelář ekonomky a vedoucí - 2.np 2.26</t>
  </si>
  <si>
    <t>Židle pro hosty - stejné židle jako jídelna</t>
  </si>
  <si>
    <t>Denní místnost 2.NP 2.27</t>
  </si>
  <si>
    <t>Pracovní stůl pro šéfkuchaře 120x60, uni</t>
  </si>
  <si>
    <t>Varná konvice, nerez</t>
  </si>
  <si>
    <t>Lednička malá, jen lednice</t>
  </si>
  <si>
    <t>kuchyňská linka+horní skříňky</t>
  </si>
  <si>
    <t>Denní místnost 1.NP</t>
  </si>
  <si>
    <t>malá lednice</t>
  </si>
  <si>
    <t>šatní skříňky dvoudílné (čisté a špinavé prádlo), LTD, kov. rošt, horní police</t>
  </si>
  <si>
    <t>5</t>
  </si>
  <si>
    <t>10</t>
  </si>
  <si>
    <t>Koš na špinavé prádlo, uzavřené, lehké</t>
  </si>
  <si>
    <t>Ostatní</t>
  </si>
  <si>
    <t>Trezor do skříně, na kód</t>
  </si>
  <si>
    <t>lékárnička (1x kuchyň, 2x denní místnost)</t>
  </si>
  <si>
    <t>jídelní stůl 120x70cm, výškově stavitelný 4-7 (64-82cm), kovová trubková konstrukce 3,2cm, rám z profilu 4x1,5cm, deska LTD 1,8cm, ABS hrana, výběr dekoru (vzorník Egger nebo Krono) a barvy kovu RAL dle investora</t>
  </si>
  <si>
    <t>jídelní stůl 60x70cm, výškově stavitelný 4-7 (64-82cm), kovová trubková konstrukce 3,2cm, rám z profilu 4x1,5cm, deska LTD 1,8cm, ABS hrana, výběr dekoru (vzorník Egger nebo Krono) a barvy kovu RAL dle investora</t>
  </si>
  <si>
    <t>celoplastová židle, pevné plastové 4 nohy, sedák i opěrák omyvatelný plast, hmotnost 5kg, nosnost 120kg, stohovatelnost 5ks, šířka sedáku 45cm, výška sedu velikost 6 (45cm), možné barvy: bílá, červená, hnědá, ledově modrá, oranžová, písková, zelelá, žlutá</t>
  </si>
  <si>
    <t>sada košů na tříděný odpad, 4x 50l, ocel s povrchovou úpravou práškovým lakem nebo nerez, plech stěn min 0,6mm, odnímatelné víko, vniřní plastová nádoba, proskluzová základna, samolepka s označením druhu odpadu - 3x jídelna, 2x šatna</t>
  </si>
  <si>
    <t>sada košů na tříděný odpad, 4x 14l, polypropylen, vniřní plastová nádoba, koše lze stohovat na sebe</t>
  </si>
  <si>
    <t>Popis jídel - přibližný rozměr 20x60cm</t>
  </si>
  <si>
    <t xml:space="preserve">Popis budovy - dibond tabule ,,školní jídelna" </t>
  </si>
  <si>
    <t>lampa</t>
  </si>
  <si>
    <t>police boční do šatní skříňky</t>
  </si>
  <si>
    <t>šatní skříň - vysoká s horní poličkou</t>
  </si>
  <si>
    <t>křeslo, bez koleček, potah např. Bondai, 150 tisíc cyklů</t>
  </si>
  <si>
    <t>nástěnka na magnety 150x120</t>
  </si>
  <si>
    <t>Doprava, roznos po budově</t>
  </si>
  <si>
    <t>výklopná postel - 200x140cm</t>
  </si>
  <si>
    <t>Rohožky před jídelny 150x90</t>
  </si>
  <si>
    <t>stojan na informace</t>
  </si>
  <si>
    <t>Kovové regály - 0.03, 0.29,0.32,0.39 - rozměr cca 180x90x50, 5 regálů</t>
  </si>
  <si>
    <t>hliníkové schůdky, 4 příčky</t>
  </si>
  <si>
    <t>Montáž, přivrtání, svrtání skříní a regálů, instalace IT (pc, notebooky, tiskárny), hrubý úklid, ekologická likvidace odpadu</t>
  </si>
  <si>
    <t>pracovní verze č. 1</t>
  </si>
  <si>
    <t xml:space="preserve">Návrh vybavení </t>
  </si>
  <si>
    <t>Vypracoval: Kenast s.r.o., Staněk Aleš, a.stanek@kenast.cz, 732 886 055</t>
  </si>
  <si>
    <t xml:space="preserve">kuchyňská linka+horní skříňky </t>
  </si>
  <si>
    <t>Ano - dle rozměrů stavebních prostorů- nutno zaměřit na stavbě</t>
  </si>
  <si>
    <t>z prostorových důvodů není vhodný rozměr, doporučuji max 200 x 90</t>
  </si>
  <si>
    <t>Digitální nástěnné hodiny bateriové bez centrálního řízení</t>
  </si>
  <si>
    <t>1.</t>
  </si>
  <si>
    <t>2</t>
  </si>
  <si>
    <t>3</t>
  </si>
  <si>
    <t>Počet kusů</t>
  </si>
  <si>
    <t>cena za ks bez DPH</t>
  </si>
  <si>
    <t>Žehlička - Parní</t>
  </si>
  <si>
    <t>textilní nástěnka, rozměr 90x120</t>
  </si>
  <si>
    <t>Žehlící prkn0</t>
  </si>
  <si>
    <t>jídelny - ekotab bílá, magnetická, keramická, 200x120</t>
  </si>
  <si>
    <t>denní místnosti, textilní nástěnky, rozměr 150x120</t>
  </si>
  <si>
    <t>kanceláře, textil nástěnky, rozměr 150x120</t>
  </si>
  <si>
    <t>sada magnetů 21ks, kulaté v barevném plastu, průměr 18mm</t>
  </si>
  <si>
    <t>sada na bílé tabule</t>
  </si>
  <si>
    <t>Nástěnky omyvatelné na magnety ??? + magnety</t>
  </si>
  <si>
    <t>matrace</t>
  </si>
  <si>
    <t>peřina, polštář, prostěradlo, povlečení</t>
  </si>
  <si>
    <t>Mikrovlnka</t>
  </si>
  <si>
    <t>Kávovar na preso, mletá káva</t>
  </si>
  <si>
    <t>textilní nástěnka, rozměr 150x120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</si>
</sst>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rgb="FF222222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sz val="10"/>
      <color rgb="FF701A9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192DE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0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3" fillId="2" borderId="0" xfId="0" applyNumberFormat="1" applyFont="1" applyFill="1" applyAlignment="1">
      <alignment vertical="top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vertical="top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vertical="center" wrapText="1"/>
    </xf>
    <xf numFmtId="164" fontId="8" fillId="0" borderId="4" xfId="0" applyNumberFormat="1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164" fontId="8" fillId="0" borderId="1" xfId="0" applyNumberFormat="1" applyFont="1" applyBorder="1" applyAlignment="1">
      <alignment vertical="top"/>
    </xf>
    <xf numFmtId="164" fontId="8" fillId="0" borderId="6" xfId="0" applyNumberFormat="1" applyFont="1" applyBorder="1" applyAlignment="1">
      <alignment vertical="top"/>
    </xf>
    <xf numFmtId="0" fontId="13" fillId="0" borderId="0" xfId="1" applyFont="1" applyAlignment="1">
      <alignment vertical="top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/>
    </xf>
    <xf numFmtId="164" fontId="8" fillId="0" borderId="0" xfId="0" applyNumberFormat="1" applyFont="1" applyBorder="1" applyAlignment="1">
      <alignment vertical="top"/>
    </xf>
    <xf numFmtId="164" fontId="8" fillId="0" borderId="7" xfId="0" applyNumberFormat="1" applyFont="1" applyBorder="1" applyAlignment="1">
      <alignment vertical="top"/>
    </xf>
    <xf numFmtId="0" fontId="14" fillId="3" borderId="12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top" wrapText="1"/>
    </xf>
    <xf numFmtId="0" fontId="14" fillId="3" borderId="0" xfId="0" applyFont="1" applyFill="1" applyBorder="1" applyAlignment="1">
      <alignment horizontal="center" vertical="top"/>
    </xf>
    <xf numFmtId="164" fontId="14" fillId="3" borderId="0" xfId="0" applyNumberFormat="1" applyFont="1" applyFill="1" applyBorder="1" applyAlignment="1">
      <alignment vertical="top"/>
    </xf>
    <xf numFmtId="164" fontId="14" fillId="3" borderId="7" xfId="0" applyNumberFormat="1" applyFont="1" applyFill="1" applyBorder="1" applyAlignment="1">
      <alignment vertical="top"/>
    </xf>
    <xf numFmtId="0" fontId="14" fillId="3" borderId="0" xfId="0" applyFont="1" applyFill="1" applyAlignment="1">
      <alignment vertical="top"/>
    </xf>
    <xf numFmtId="0" fontId="14" fillId="3" borderId="5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center" vertical="top"/>
    </xf>
    <xf numFmtId="164" fontId="14" fillId="3" borderId="1" xfId="0" applyNumberFormat="1" applyFont="1" applyFill="1" applyBorder="1" applyAlignment="1">
      <alignment vertical="top"/>
    </xf>
    <xf numFmtId="164" fontId="14" fillId="3" borderId="6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/>
    </xf>
    <xf numFmtId="164" fontId="14" fillId="0" borderId="1" xfId="0" applyNumberFormat="1" applyFont="1" applyBorder="1" applyAlignment="1">
      <alignment vertical="top"/>
    </xf>
    <xf numFmtId="164" fontId="14" fillId="0" borderId="6" xfId="0" applyNumberFormat="1" applyFont="1" applyBorder="1" applyAlignment="1">
      <alignment vertical="top"/>
    </xf>
    <xf numFmtId="0" fontId="16" fillId="0" borderId="0" xfId="0" applyFont="1" applyAlignment="1">
      <alignment vertical="top"/>
    </xf>
    <xf numFmtId="0" fontId="17" fillId="0" borderId="5" xfId="0" applyFont="1" applyBorder="1" applyAlignment="1">
      <alignment horizontal="center" vertical="center"/>
    </xf>
    <xf numFmtId="0" fontId="17" fillId="0" borderId="9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/>
    </xf>
    <xf numFmtId="164" fontId="17" fillId="0" borderId="1" xfId="0" applyNumberFormat="1" applyFont="1" applyBorder="1" applyAlignment="1">
      <alignment vertical="top"/>
    </xf>
    <xf numFmtId="164" fontId="17" fillId="0" borderId="6" xfId="0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0" borderId="0" xfId="1" applyFont="1" applyAlignment="1">
      <alignment vertical="top"/>
    </xf>
    <xf numFmtId="0" fontId="8" fillId="3" borderId="5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164" fontId="8" fillId="3" borderId="1" xfId="0" applyNumberFormat="1" applyFont="1" applyFill="1" applyBorder="1" applyAlignment="1">
      <alignment vertical="top"/>
    </xf>
    <xf numFmtId="164" fontId="8" fillId="3" borderId="6" xfId="0" applyNumberFormat="1" applyFont="1" applyFill="1" applyBorder="1" applyAlignment="1">
      <alignment vertical="top"/>
    </xf>
    <xf numFmtId="0" fontId="8" fillId="3" borderId="0" xfId="0" applyFont="1" applyFill="1" applyAlignment="1">
      <alignment vertical="top"/>
    </xf>
    <xf numFmtId="0" fontId="8" fillId="0" borderId="1" xfId="0" applyNumberFormat="1" applyFont="1" applyBorder="1" applyAlignment="1">
      <alignment horizontal="center" vertical="top"/>
    </xf>
    <xf numFmtId="0" fontId="14" fillId="0" borderId="5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vertical="top"/>
    </xf>
    <xf numFmtId="49" fontId="8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164" fontId="19" fillId="0" borderId="1" xfId="0" applyNumberFormat="1" applyFont="1" applyBorder="1" applyAlignment="1">
      <alignment vertical="top"/>
    </xf>
    <xf numFmtId="164" fontId="19" fillId="0" borderId="6" xfId="0" applyNumberFormat="1" applyFont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vertical="top"/>
    </xf>
    <xf numFmtId="164" fontId="8" fillId="0" borderId="6" xfId="0" applyNumberFormat="1" applyFont="1" applyFill="1" applyBorder="1" applyAlignment="1">
      <alignment vertical="top"/>
    </xf>
    <xf numFmtId="0" fontId="8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14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1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top"/>
    </xf>
    <xf numFmtId="164" fontId="8" fillId="0" borderId="14" xfId="0" applyNumberFormat="1" applyFont="1" applyFill="1" applyBorder="1" applyAlignment="1">
      <alignment vertical="top"/>
    </xf>
    <xf numFmtId="164" fontId="8" fillId="0" borderId="15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vertical="top"/>
    </xf>
    <xf numFmtId="164" fontId="8" fillId="0" borderId="7" xfId="0" applyNumberFormat="1" applyFont="1" applyFill="1" applyBorder="1" applyAlignment="1">
      <alignment vertical="top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ABAB"/>
      <color rgb="FF701A92"/>
      <color rgb="FF192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topLeftCell="A112" zoomScale="130" zoomScaleNormal="130" workbookViewId="0">
      <selection activeCell="B90" sqref="B90"/>
    </sheetView>
  </sheetViews>
  <sheetFormatPr defaultColWidth="8.85546875" defaultRowHeight="15" x14ac:dyDescent="0.25"/>
  <cols>
    <col min="1" max="1" width="5.7109375" style="12" customWidth="1"/>
    <col min="2" max="2" width="81.85546875" style="2" customWidth="1"/>
    <col min="3" max="3" width="7.140625" style="9" customWidth="1"/>
    <col min="4" max="4" width="10.7109375" style="4" customWidth="1"/>
    <col min="5" max="6" width="12.85546875" style="4" customWidth="1"/>
    <col min="7" max="7" width="9.28515625" style="1" customWidth="1"/>
    <col min="8" max="16384" width="8.85546875" style="1"/>
  </cols>
  <sheetData>
    <row r="1" spans="1:7" ht="18" customHeight="1" x14ac:dyDescent="0.25">
      <c r="A1" s="76" t="s">
        <v>80</v>
      </c>
      <c r="B1" s="76"/>
      <c r="C1" s="76"/>
      <c r="D1" s="76"/>
      <c r="E1" s="76"/>
      <c r="F1" s="76"/>
    </row>
    <row r="2" spans="1:7" ht="18" customHeight="1" x14ac:dyDescent="0.25">
      <c r="A2" s="76" t="s">
        <v>79</v>
      </c>
      <c r="B2" s="76"/>
      <c r="C2" s="76"/>
      <c r="D2" s="76"/>
      <c r="E2" s="76"/>
      <c r="F2" s="76"/>
    </row>
    <row r="3" spans="1:7" ht="18" customHeight="1" x14ac:dyDescent="0.25">
      <c r="A3" s="76" t="s">
        <v>81</v>
      </c>
      <c r="B3" s="76"/>
      <c r="C3" s="76"/>
      <c r="D3" s="76"/>
      <c r="E3" s="76"/>
      <c r="F3" s="76"/>
    </row>
    <row r="4" spans="1:7" ht="18" customHeight="1" x14ac:dyDescent="0.25">
      <c r="A4" s="77">
        <v>44153</v>
      </c>
      <c r="B4" s="78"/>
      <c r="C4" s="76"/>
      <c r="D4" s="76"/>
      <c r="E4" s="76"/>
      <c r="F4" s="76"/>
    </row>
    <row r="5" spans="1:7" ht="18" customHeight="1" thickBot="1" x14ac:dyDescent="0.3">
      <c r="A5" s="79" t="s">
        <v>14</v>
      </c>
      <c r="B5" s="80"/>
      <c r="C5" s="80"/>
      <c r="D5" s="80"/>
      <c r="E5" s="80"/>
      <c r="F5" s="80"/>
    </row>
    <row r="6" spans="1:7" s="19" customFormat="1" ht="24.75" customHeight="1" x14ac:dyDescent="0.25">
      <c r="A6" s="14"/>
      <c r="B6" s="15"/>
      <c r="C6" s="16" t="s">
        <v>89</v>
      </c>
      <c r="D6" s="17" t="s">
        <v>90</v>
      </c>
      <c r="E6" s="17" t="s">
        <v>29</v>
      </c>
      <c r="F6" s="18" t="s">
        <v>30</v>
      </c>
    </row>
    <row r="7" spans="1:7" s="19" customFormat="1" ht="13.5" customHeight="1" x14ac:dyDescent="0.25">
      <c r="A7" s="20" t="s">
        <v>86</v>
      </c>
      <c r="B7" s="21" t="s">
        <v>60</v>
      </c>
      <c r="C7" s="22">
        <v>26</v>
      </c>
      <c r="D7" s="23">
        <v>2400</v>
      </c>
      <c r="E7" s="23">
        <f>D7*C7</f>
        <v>62400</v>
      </c>
      <c r="F7" s="24">
        <f>E7*1.21</f>
        <v>75504</v>
      </c>
    </row>
    <row r="8" spans="1:7" s="19" customFormat="1" ht="13.5" customHeight="1" x14ac:dyDescent="0.25">
      <c r="A8" s="20" t="s">
        <v>87</v>
      </c>
      <c r="B8" s="21" t="s">
        <v>61</v>
      </c>
      <c r="C8" s="22">
        <v>13</v>
      </c>
      <c r="D8" s="23">
        <v>2100</v>
      </c>
      <c r="E8" s="23">
        <f>D8*C8</f>
        <v>27300</v>
      </c>
      <c r="F8" s="24">
        <f>E8*1.21</f>
        <v>33033</v>
      </c>
      <c r="G8" s="36"/>
    </row>
    <row r="9" spans="1:7" s="19" customFormat="1" ht="13.5" customHeight="1" x14ac:dyDescent="0.25">
      <c r="A9" s="20" t="s">
        <v>88</v>
      </c>
      <c r="B9" s="21" t="s">
        <v>62</v>
      </c>
      <c r="C9" s="22">
        <v>130</v>
      </c>
      <c r="D9" s="23">
        <v>1350</v>
      </c>
      <c r="E9" s="23">
        <f t="shared" ref="E9" si="0">D9*C9</f>
        <v>175500</v>
      </c>
      <c r="F9" s="24">
        <f t="shared" ref="F9:F52" si="1">E9*1.21</f>
        <v>212355</v>
      </c>
      <c r="G9" s="36"/>
    </row>
    <row r="10" spans="1:7" s="19" customFormat="1" ht="13.5" customHeight="1" x14ac:dyDescent="0.25">
      <c r="A10" s="26"/>
      <c r="B10" s="27"/>
      <c r="C10" s="28"/>
      <c r="D10" s="29"/>
      <c r="E10" s="29"/>
      <c r="F10" s="30"/>
      <c r="G10" s="36"/>
    </row>
    <row r="11" spans="1:7" s="36" customFormat="1" ht="13.5" customHeight="1" x14ac:dyDescent="0.25">
      <c r="A11" s="31"/>
      <c r="B11" s="32" t="s">
        <v>85</v>
      </c>
      <c r="C11" s="33"/>
      <c r="D11" s="34"/>
      <c r="E11" s="34"/>
      <c r="F11" s="35"/>
    </row>
    <row r="12" spans="1:7" s="36" customFormat="1" ht="13.5" customHeight="1" x14ac:dyDescent="0.25">
      <c r="A12" s="37">
        <v>4</v>
      </c>
      <c r="B12" s="38" t="s">
        <v>0</v>
      </c>
      <c r="C12" s="39">
        <v>3</v>
      </c>
      <c r="D12" s="40"/>
      <c r="E12" s="40">
        <f t="shared" ref="E12:E17" si="2">D12*C12</f>
        <v>0</v>
      </c>
      <c r="F12" s="41">
        <f t="shared" ref="F12:F17" si="3">E12*1.21</f>
        <v>0</v>
      </c>
    </row>
    <row r="13" spans="1:7" s="36" customFormat="1" ht="13.5" customHeight="1" x14ac:dyDescent="0.25">
      <c r="A13" s="37">
        <v>5</v>
      </c>
      <c r="B13" s="38" t="s">
        <v>1</v>
      </c>
      <c r="C13" s="39">
        <v>1</v>
      </c>
      <c r="D13" s="40"/>
      <c r="E13" s="40">
        <f t="shared" si="2"/>
        <v>0</v>
      </c>
      <c r="F13" s="41">
        <f t="shared" si="3"/>
        <v>0</v>
      </c>
    </row>
    <row r="14" spans="1:7" s="36" customFormat="1" ht="13.5" customHeight="1" x14ac:dyDescent="0.25">
      <c r="A14" s="37">
        <v>6</v>
      </c>
      <c r="B14" s="38" t="s">
        <v>2</v>
      </c>
      <c r="C14" s="39">
        <v>2</v>
      </c>
      <c r="D14" s="40"/>
      <c r="E14" s="40">
        <f t="shared" si="2"/>
        <v>0</v>
      </c>
      <c r="F14" s="41">
        <f t="shared" si="3"/>
        <v>0</v>
      </c>
    </row>
    <row r="15" spans="1:7" s="36" customFormat="1" ht="13.5" customHeight="1" x14ac:dyDescent="0.25">
      <c r="A15" s="37">
        <v>7</v>
      </c>
      <c r="B15" s="38" t="s">
        <v>3</v>
      </c>
      <c r="C15" s="39">
        <v>4</v>
      </c>
      <c r="D15" s="40"/>
      <c r="E15" s="40">
        <f t="shared" si="2"/>
        <v>0</v>
      </c>
      <c r="F15" s="41">
        <f t="shared" si="3"/>
        <v>0</v>
      </c>
      <c r="G15" s="19"/>
    </row>
    <row r="16" spans="1:7" s="36" customFormat="1" ht="13.5" customHeight="1" x14ac:dyDescent="0.25">
      <c r="A16" s="37">
        <v>8</v>
      </c>
      <c r="B16" s="38" t="s">
        <v>4</v>
      </c>
      <c r="C16" s="39">
        <v>2</v>
      </c>
      <c r="D16" s="40"/>
      <c r="E16" s="40">
        <f t="shared" si="2"/>
        <v>0</v>
      </c>
      <c r="F16" s="41">
        <f t="shared" si="3"/>
        <v>0</v>
      </c>
      <c r="G16" s="19"/>
    </row>
    <row r="17" spans="1:10" s="36" customFormat="1" ht="13.5" customHeight="1" x14ac:dyDescent="0.25">
      <c r="A17" s="37">
        <v>9</v>
      </c>
      <c r="B17" s="38" t="s">
        <v>5</v>
      </c>
      <c r="C17" s="39">
        <v>1</v>
      </c>
      <c r="D17" s="40"/>
      <c r="E17" s="40">
        <f t="shared" si="2"/>
        <v>0</v>
      </c>
      <c r="F17" s="41">
        <f t="shared" si="3"/>
        <v>0</v>
      </c>
      <c r="G17" s="19"/>
    </row>
    <row r="18" spans="1:10" s="19" customFormat="1" ht="13.5" customHeight="1" x14ac:dyDescent="0.25">
      <c r="A18" s="20"/>
      <c r="B18" s="27"/>
      <c r="C18" s="28"/>
      <c r="D18" s="29"/>
      <c r="E18" s="29"/>
      <c r="F18" s="30"/>
    </row>
    <row r="19" spans="1:10" s="19" customFormat="1" ht="13.5" customHeight="1" x14ac:dyDescent="0.25">
      <c r="A19" s="20"/>
      <c r="B19" s="42" t="s">
        <v>27</v>
      </c>
      <c r="C19" s="28"/>
      <c r="D19" s="29"/>
      <c r="E19" s="29"/>
      <c r="F19" s="30"/>
    </row>
    <row r="20" spans="1:10" s="19" customFormat="1" ht="13.5" customHeight="1" x14ac:dyDescent="0.25">
      <c r="A20" s="20">
        <v>10</v>
      </c>
      <c r="B20" s="43" t="s">
        <v>63</v>
      </c>
      <c r="C20" s="22">
        <v>5</v>
      </c>
      <c r="D20" s="23">
        <v>5280</v>
      </c>
      <c r="E20" s="23">
        <f t="shared" ref="E20:E52" si="4">D20*C20</f>
        <v>26400</v>
      </c>
      <c r="F20" s="24">
        <f t="shared" si="1"/>
        <v>31944</v>
      </c>
    </row>
    <row r="21" spans="1:10" s="19" customFormat="1" ht="13.5" customHeight="1" x14ac:dyDescent="0.25">
      <c r="A21" s="20">
        <v>11</v>
      </c>
      <c r="B21" s="43" t="s">
        <v>64</v>
      </c>
      <c r="C21" s="22">
        <v>6</v>
      </c>
      <c r="D21" s="23">
        <v>2146</v>
      </c>
      <c r="E21" s="23">
        <f t="shared" si="4"/>
        <v>12876</v>
      </c>
      <c r="F21" s="24">
        <f t="shared" si="1"/>
        <v>15579.96</v>
      </c>
    </row>
    <row r="22" spans="1:10" s="19" customFormat="1" ht="13.5" customHeight="1" x14ac:dyDescent="0.25">
      <c r="A22" s="26"/>
      <c r="B22" s="27"/>
      <c r="C22" s="28"/>
      <c r="D22" s="29"/>
      <c r="E22" s="29"/>
      <c r="F22" s="30"/>
      <c r="G22" s="57" t="s">
        <v>84</v>
      </c>
    </row>
    <row r="23" spans="1:10" s="19" customFormat="1" ht="13.5" customHeight="1" x14ac:dyDescent="0.25">
      <c r="A23" s="44"/>
      <c r="B23" s="42" t="s">
        <v>10</v>
      </c>
      <c r="C23" s="28"/>
      <c r="D23" s="29"/>
      <c r="E23" s="29"/>
      <c r="F23" s="30"/>
    </row>
    <row r="24" spans="1:10" s="19" customFormat="1" ht="13.5" customHeight="1" x14ac:dyDescent="0.25">
      <c r="A24" s="20">
        <v>12</v>
      </c>
      <c r="B24" s="45" t="s">
        <v>65</v>
      </c>
      <c r="C24" s="46">
        <v>9</v>
      </c>
      <c r="D24" s="47">
        <v>500</v>
      </c>
      <c r="E24" s="47">
        <f t="shared" si="4"/>
        <v>4500</v>
      </c>
      <c r="F24" s="48">
        <f t="shared" si="1"/>
        <v>5445</v>
      </c>
      <c r="H24" s="49"/>
      <c r="I24" s="49"/>
      <c r="J24" s="49"/>
    </row>
    <row r="25" spans="1:10" s="56" customFormat="1" ht="13.5" customHeight="1" x14ac:dyDescent="0.25">
      <c r="A25" s="50">
        <v>13</v>
      </c>
      <c r="B25" s="51" t="s">
        <v>66</v>
      </c>
      <c r="C25" s="52">
        <v>1</v>
      </c>
      <c r="D25" s="53">
        <v>8000</v>
      </c>
      <c r="E25" s="53">
        <f t="shared" si="4"/>
        <v>8000</v>
      </c>
      <c r="F25" s="54">
        <f t="shared" si="1"/>
        <v>9680</v>
      </c>
      <c r="G25" s="19"/>
      <c r="H25" s="19"/>
      <c r="I25" s="19"/>
      <c r="J25" s="55"/>
    </row>
    <row r="26" spans="1:10" s="19" customFormat="1" ht="13.5" customHeight="1" x14ac:dyDescent="0.25">
      <c r="A26" s="26"/>
      <c r="B26" s="27"/>
      <c r="C26" s="28"/>
      <c r="D26" s="29"/>
      <c r="E26" s="29"/>
      <c r="F26" s="30"/>
    </row>
    <row r="27" spans="1:10" s="19" customFormat="1" ht="13.5" customHeight="1" x14ac:dyDescent="0.25">
      <c r="A27" s="81"/>
      <c r="B27" s="82" t="s">
        <v>99</v>
      </c>
      <c r="C27" s="22"/>
      <c r="D27" s="23"/>
      <c r="E27" s="23"/>
      <c r="F27" s="23"/>
    </row>
    <row r="28" spans="1:10" s="19" customFormat="1" ht="13.5" customHeight="1" x14ac:dyDescent="0.25">
      <c r="A28" s="44">
        <v>14</v>
      </c>
      <c r="B28" s="83" t="s">
        <v>94</v>
      </c>
      <c r="C28" s="84">
        <v>6</v>
      </c>
      <c r="D28" s="85">
        <v>7800</v>
      </c>
      <c r="E28" s="85">
        <f t="shared" ref="E28:E32" si="5">D28*C28</f>
        <v>46800</v>
      </c>
      <c r="F28" s="86">
        <f t="shared" ref="F28:F32" si="6">E28*1.21</f>
        <v>56628</v>
      </c>
    </row>
    <row r="29" spans="1:10" s="19" customFormat="1" ht="13.5" customHeight="1" x14ac:dyDescent="0.25">
      <c r="A29" s="20">
        <v>15</v>
      </c>
      <c r="B29" s="71" t="s">
        <v>95</v>
      </c>
      <c r="C29" s="72">
        <v>2</v>
      </c>
      <c r="D29" s="73">
        <v>2735</v>
      </c>
      <c r="E29" s="73">
        <f t="shared" si="5"/>
        <v>5470</v>
      </c>
      <c r="F29" s="74">
        <f t="shared" si="6"/>
        <v>6618.7</v>
      </c>
    </row>
    <row r="30" spans="1:10" s="19" customFormat="1" ht="13.5" customHeight="1" x14ac:dyDescent="0.25">
      <c r="A30" s="20">
        <v>16</v>
      </c>
      <c r="B30" s="71" t="s">
        <v>96</v>
      </c>
      <c r="C30" s="72">
        <v>4</v>
      </c>
      <c r="D30" s="73">
        <v>2735</v>
      </c>
      <c r="E30" s="73">
        <f t="shared" si="5"/>
        <v>10940</v>
      </c>
      <c r="F30" s="74">
        <f t="shared" si="6"/>
        <v>13237.4</v>
      </c>
    </row>
    <row r="31" spans="1:10" s="19" customFormat="1" ht="13.5" customHeight="1" x14ac:dyDescent="0.25">
      <c r="A31" s="20">
        <v>17</v>
      </c>
      <c r="B31" s="71" t="s">
        <v>97</v>
      </c>
      <c r="C31" s="72">
        <v>6</v>
      </c>
      <c r="D31" s="73">
        <v>75</v>
      </c>
      <c r="E31" s="73">
        <f t="shared" si="5"/>
        <v>450</v>
      </c>
      <c r="F31" s="74">
        <f t="shared" si="6"/>
        <v>544.5</v>
      </c>
    </row>
    <row r="32" spans="1:10" s="19" customFormat="1" ht="13.5" customHeight="1" x14ac:dyDescent="0.25">
      <c r="A32" s="20">
        <v>18</v>
      </c>
      <c r="B32" s="71" t="s">
        <v>98</v>
      </c>
      <c r="C32" s="72">
        <v>3</v>
      </c>
      <c r="D32" s="73">
        <v>980</v>
      </c>
      <c r="E32" s="73">
        <f>D32*C32</f>
        <v>2940</v>
      </c>
      <c r="F32" s="74">
        <f t="shared" si="6"/>
        <v>3557.4</v>
      </c>
    </row>
    <row r="33" spans="1:7" s="19" customFormat="1" ht="13.5" customHeight="1" x14ac:dyDescent="0.25">
      <c r="A33" s="26"/>
      <c r="B33" s="87"/>
      <c r="C33" s="88"/>
      <c r="D33" s="89"/>
      <c r="E33" s="89"/>
      <c r="F33" s="90"/>
    </row>
    <row r="34" spans="1:7" s="19" customFormat="1" ht="13.5" customHeight="1" x14ac:dyDescent="0.25">
      <c r="A34" s="44"/>
      <c r="B34" s="42" t="s">
        <v>32</v>
      </c>
      <c r="C34" s="28"/>
      <c r="D34" s="29"/>
      <c r="E34" s="29"/>
      <c r="F34" s="30"/>
    </row>
    <row r="35" spans="1:7" s="19" customFormat="1" ht="13.5" customHeight="1" x14ac:dyDescent="0.25">
      <c r="A35" s="20">
        <v>24</v>
      </c>
      <c r="B35" s="71" t="s">
        <v>73</v>
      </c>
      <c r="C35" s="72">
        <v>1</v>
      </c>
      <c r="D35" s="73">
        <v>20247</v>
      </c>
      <c r="E35" s="73">
        <f t="shared" si="4"/>
        <v>20247</v>
      </c>
      <c r="F35" s="74">
        <f t="shared" si="1"/>
        <v>24498.87</v>
      </c>
    </row>
    <row r="36" spans="1:7" s="19" customFormat="1" ht="13.5" customHeight="1" x14ac:dyDescent="0.25">
      <c r="A36" s="20">
        <v>25</v>
      </c>
      <c r="B36" s="71" t="s">
        <v>100</v>
      </c>
      <c r="C36" s="72">
        <v>1</v>
      </c>
      <c r="D36" s="73">
        <v>8000</v>
      </c>
      <c r="E36" s="73">
        <f t="shared" si="4"/>
        <v>8000</v>
      </c>
      <c r="F36" s="74">
        <f t="shared" si="1"/>
        <v>9680</v>
      </c>
    </row>
    <row r="37" spans="1:7" s="19" customFormat="1" ht="13.5" customHeight="1" x14ac:dyDescent="0.25">
      <c r="A37" s="20">
        <v>26</v>
      </c>
      <c r="B37" s="71" t="s">
        <v>101</v>
      </c>
      <c r="C37" s="72">
        <v>2</v>
      </c>
      <c r="D37" s="73">
        <v>3000</v>
      </c>
      <c r="E37" s="73">
        <f t="shared" si="4"/>
        <v>6000</v>
      </c>
      <c r="F37" s="74">
        <f t="shared" si="1"/>
        <v>7260</v>
      </c>
    </row>
    <row r="38" spans="1:7" s="19" customFormat="1" ht="13.5" customHeight="1" x14ac:dyDescent="0.25">
      <c r="A38" s="20">
        <v>27</v>
      </c>
      <c r="B38" s="43" t="s">
        <v>69</v>
      </c>
      <c r="C38" s="22">
        <v>1</v>
      </c>
      <c r="D38" s="23">
        <v>7007</v>
      </c>
      <c r="E38" s="23">
        <f t="shared" ref="E38:E40" si="7">D38*C38</f>
        <v>7007</v>
      </c>
      <c r="F38" s="24">
        <f t="shared" ref="F38:F40" si="8">E38*1.21</f>
        <v>8478.4699999999993</v>
      </c>
    </row>
    <row r="39" spans="1:7" s="19" customFormat="1" ht="13.5" customHeight="1" x14ac:dyDescent="0.25">
      <c r="A39" s="20">
        <v>28</v>
      </c>
      <c r="B39" s="43" t="s">
        <v>68</v>
      </c>
      <c r="C39" s="22">
        <v>1</v>
      </c>
      <c r="D39" s="23">
        <v>1844</v>
      </c>
      <c r="E39" s="23">
        <f t="shared" ref="E39" si="9">D39*C39</f>
        <v>1844</v>
      </c>
      <c r="F39" s="24">
        <f t="shared" ref="F39" si="10">E39*1.21</f>
        <v>2231.2399999999998</v>
      </c>
    </row>
    <row r="40" spans="1:7" s="19" customFormat="1" ht="13.5" customHeight="1" x14ac:dyDescent="0.25">
      <c r="A40" s="20">
        <v>29</v>
      </c>
      <c r="B40" s="43" t="s">
        <v>67</v>
      </c>
      <c r="C40" s="22">
        <v>1</v>
      </c>
      <c r="D40" s="23">
        <v>1600</v>
      </c>
      <c r="E40" s="23">
        <f t="shared" si="7"/>
        <v>1600</v>
      </c>
      <c r="F40" s="24">
        <f t="shared" si="8"/>
        <v>1936</v>
      </c>
    </row>
    <row r="41" spans="1:7" s="19" customFormat="1" ht="13.5" customHeight="1" x14ac:dyDescent="0.25">
      <c r="A41" s="20">
        <v>30</v>
      </c>
      <c r="B41" s="43" t="s">
        <v>40</v>
      </c>
      <c r="C41" s="22">
        <v>1</v>
      </c>
      <c r="D41" s="23">
        <v>200</v>
      </c>
      <c r="E41" s="23">
        <f t="shared" si="4"/>
        <v>200</v>
      </c>
      <c r="F41" s="24">
        <f t="shared" si="1"/>
        <v>242</v>
      </c>
    </row>
    <row r="42" spans="1:7" s="19" customFormat="1" ht="13.5" customHeight="1" x14ac:dyDescent="0.25">
      <c r="A42" s="20">
        <v>31</v>
      </c>
      <c r="B42" s="43" t="s">
        <v>52</v>
      </c>
      <c r="C42" s="22">
        <v>1</v>
      </c>
      <c r="D42" s="23">
        <v>3500</v>
      </c>
      <c r="E42" s="23">
        <f t="shared" si="4"/>
        <v>3500</v>
      </c>
      <c r="F42" s="24">
        <f t="shared" si="1"/>
        <v>4235</v>
      </c>
    </row>
    <row r="43" spans="1:7" s="19" customFormat="1" ht="13.5" customHeight="1" x14ac:dyDescent="0.25">
      <c r="A43" s="20">
        <v>32</v>
      </c>
      <c r="B43" s="43" t="s">
        <v>6</v>
      </c>
      <c r="C43" s="22">
        <v>1</v>
      </c>
      <c r="D43" s="23">
        <v>6019</v>
      </c>
      <c r="E43" s="23">
        <f t="shared" si="4"/>
        <v>6019</v>
      </c>
      <c r="F43" s="24">
        <f t="shared" si="1"/>
        <v>7282.99</v>
      </c>
    </row>
    <row r="44" spans="1:7" s="19" customFormat="1" ht="13.5" customHeight="1" x14ac:dyDescent="0.25">
      <c r="A44" s="20">
        <v>33</v>
      </c>
      <c r="B44" s="43" t="s">
        <v>33</v>
      </c>
      <c r="C44" s="22">
        <v>1</v>
      </c>
      <c r="D44" s="23">
        <v>3819</v>
      </c>
      <c r="E44" s="23">
        <f t="shared" si="4"/>
        <v>3819</v>
      </c>
      <c r="F44" s="24">
        <f t="shared" si="1"/>
        <v>4620.99</v>
      </c>
      <c r="G44" s="63"/>
    </row>
    <row r="45" spans="1:7" s="19" customFormat="1" ht="13.5" customHeight="1" x14ac:dyDescent="0.25">
      <c r="A45" s="20">
        <v>34</v>
      </c>
      <c r="B45" s="43" t="s">
        <v>38</v>
      </c>
      <c r="C45" s="22">
        <v>1</v>
      </c>
      <c r="D45" s="23">
        <v>3509</v>
      </c>
      <c r="E45" s="23">
        <f t="shared" si="4"/>
        <v>3509</v>
      </c>
      <c r="F45" s="24">
        <f t="shared" si="1"/>
        <v>4245.8900000000003</v>
      </c>
    </row>
    <row r="46" spans="1:7" s="19" customFormat="1" ht="13.5" customHeight="1" x14ac:dyDescent="0.25">
      <c r="A46" s="20">
        <v>35</v>
      </c>
      <c r="B46" s="43" t="s">
        <v>39</v>
      </c>
      <c r="C46" s="22">
        <v>2</v>
      </c>
      <c r="D46" s="23">
        <v>4679</v>
      </c>
      <c r="E46" s="23">
        <f t="shared" si="4"/>
        <v>9358</v>
      </c>
      <c r="F46" s="24">
        <f t="shared" si="1"/>
        <v>11323.18</v>
      </c>
    </row>
    <row r="47" spans="1:7" s="19" customFormat="1" ht="13.5" customHeight="1" x14ac:dyDescent="0.25">
      <c r="A47" s="20">
        <v>36</v>
      </c>
      <c r="B47" s="43" t="s">
        <v>70</v>
      </c>
      <c r="C47" s="22">
        <v>2</v>
      </c>
      <c r="D47" s="23">
        <v>3200</v>
      </c>
      <c r="E47" s="23">
        <f t="shared" si="4"/>
        <v>6400</v>
      </c>
      <c r="F47" s="24">
        <f t="shared" si="1"/>
        <v>7744</v>
      </c>
    </row>
    <row r="48" spans="1:7" s="19" customFormat="1" ht="13.5" customHeight="1" x14ac:dyDescent="0.25">
      <c r="A48" s="20">
        <v>37</v>
      </c>
      <c r="B48" s="43" t="s">
        <v>34</v>
      </c>
      <c r="C48" s="22">
        <v>1</v>
      </c>
      <c r="D48" s="23">
        <v>4000</v>
      </c>
      <c r="E48" s="23">
        <f t="shared" si="4"/>
        <v>4000</v>
      </c>
      <c r="F48" s="24">
        <f t="shared" si="1"/>
        <v>4840</v>
      </c>
    </row>
    <row r="49" spans="1:6" s="19" customFormat="1" ht="13.5" customHeight="1" x14ac:dyDescent="0.25">
      <c r="A49" s="20">
        <v>38</v>
      </c>
      <c r="B49" s="43" t="s">
        <v>35</v>
      </c>
      <c r="C49" s="22">
        <v>1</v>
      </c>
      <c r="D49" s="23">
        <v>600</v>
      </c>
      <c r="E49" s="23">
        <f t="shared" si="4"/>
        <v>600</v>
      </c>
      <c r="F49" s="24">
        <f t="shared" si="1"/>
        <v>726</v>
      </c>
    </row>
    <row r="50" spans="1:6" s="19" customFormat="1" ht="13.5" customHeight="1" x14ac:dyDescent="0.25">
      <c r="A50" s="20">
        <v>39</v>
      </c>
      <c r="B50" s="43" t="s">
        <v>36</v>
      </c>
      <c r="C50" s="22">
        <v>1</v>
      </c>
      <c r="D50" s="23">
        <v>900</v>
      </c>
      <c r="E50" s="23">
        <f t="shared" ref="E50" si="11">D50*C50</f>
        <v>900</v>
      </c>
      <c r="F50" s="24">
        <f t="shared" si="1"/>
        <v>1089</v>
      </c>
    </row>
    <row r="51" spans="1:6" s="19" customFormat="1" ht="13.5" customHeight="1" x14ac:dyDescent="0.25">
      <c r="A51" s="58">
        <v>40</v>
      </c>
      <c r="B51" s="59" t="s">
        <v>42</v>
      </c>
      <c r="C51" s="60">
        <v>1</v>
      </c>
      <c r="D51" s="61">
        <v>1000</v>
      </c>
      <c r="E51" s="61">
        <f t="shared" ref="E51" si="12">D51*C51</f>
        <v>1000</v>
      </c>
      <c r="F51" s="62">
        <f t="shared" si="1"/>
        <v>1210</v>
      </c>
    </row>
    <row r="52" spans="1:6" s="19" customFormat="1" ht="13.5" customHeight="1" x14ac:dyDescent="0.25">
      <c r="A52" s="20">
        <v>41</v>
      </c>
      <c r="B52" s="43" t="s">
        <v>37</v>
      </c>
      <c r="C52" s="22">
        <v>1</v>
      </c>
      <c r="D52" s="23">
        <v>3303</v>
      </c>
      <c r="E52" s="23">
        <f t="shared" si="4"/>
        <v>3303</v>
      </c>
      <c r="F52" s="24">
        <f t="shared" si="1"/>
        <v>3996.63</v>
      </c>
    </row>
    <row r="53" spans="1:6" s="19" customFormat="1" ht="13.5" customHeight="1" x14ac:dyDescent="0.25">
      <c r="A53" s="20">
        <v>42</v>
      </c>
      <c r="B53" s="43" t="s">
        <v>71</v>
      </c>
      <c r="C53" s="22">
        <v>1</v>
      </c>
      <c r="D53" s="23">
        <v>5410</v>
      </c>
      <c r="E53" s="23">
        <f t="shared" ref="E53:E92" si="13">D53*C53</f>
        <v>5410</v>
      </c>
      <c r="F53" s="24">
        <f t="shared" ref="F53:F92" si="14">E53*1.21</f>
        <v>6546.0999999999995</v>
      </c>
    </row>
    <row r="54" spans="1:6" s="19" customFormat="1" ht="13.5" customHeight="1" x14ac:dyDescent="0.25">
      <c r="A54" s="26"/>
      <c r="B54" s="27"/>
      <c r="C54" s="28"/>
      <c r="D54" s="29"/>
      <c r="E54" s="29"/>
      <c r="F54" s="30"/>
    </row>
    <row r="55" spans="1:6" s="19" customFormat="1" ht="13.5" customHeight="1" x14ac:dyDescent="0.25">
      <c r="A55" s="44"/>
      <c r="B55" s="42" t="s">
        <v>9</v>
      </c>
      <c r="C55" s="28"/>
      <c r="D55" s="29"/>
      <c r="E55" s="29"/>
      <c r="F55" s="30"/>
    </row>
    <row r="56" spans="1:6" s="19" customFormat="1" ht="13.5" customHeight="1" x14ac:dyDescent="0.25">
      <c r="A56" s="20">
        <v>43</v>
      </c>
      <c r="B56" s="43" t="s">
        <v>41</v>
      </c>
      <c r="C56" s="22">
        <v>1</v>
      </c>
      <c r="D56" s="23">
        <v>3232</v>
      </c>
      <c r="E56" s="23">
        <f t="shared" si="13"/>
        <v>3232</v>
      </c>
      <c r="F56" s="24">
        <f t="shared" si="14"/>
        <v>3910.72</v>
      </c>
    </row>
    <row r="57" spans="1:6" s="19" customFormat="1" ht="13.5" customHeight="1" x14ac:dyDescent="0.25">
      <c r="A57" s="20">
        <v>44</v>
      </c>
      <c r="B57" s="43" t="s">
        <v>11</v>
      </c>
      <c r="C57" s="22">
        <v>1</v>
      </c>
      <c r="D57" s="23">
        <v>4000</v>
      </c>
      <c r="E57" s="23">
        <f t="shared" si="13"/>
        <v>4000</v>
      </c>
      <c r="F57" s="24">
        <f t="shared" si="14"/>
        <v>4840</v>
      </c>
    </row>
    <row r="58" spans="1:6" s="19" customFormat="1" ht="13.5" customHeight="1" x14ac:dyDescent="0.25">
      <c r="A58" s="20">
        <v>45</v>
      </c>
      <c r="B58" s="43" t="s">
        <v>43</v>
      </c>
      <c r="C58" s="22">
        <v>1</v>
      </c>
      <c r="D58" s="23">
        <v>3303</v>
      </c>
      <c r="E58" s="23">
        <f t="shared" si="13"/>
        <v>3303</v>
      </c>
      <c r="F58" s="24">
        <f t="shared" si="14"/>
        <v>3996.63</v>
      </c>
    </row>
    <row r="59" spans="1:6" s="19" customFormat="1" ht="13.5" customHeight="1" x14ac:dyDescent="0.25">
      <c r="A59" s="20">
        <v>46</v>
      </c>
      <c r="B59" s="43" t="s">
        <v>7</v>
      </c>
      <c r="C59" s="22">
        <v>1</v>
      </c>
      <c r="D59" s="23">
        <v>3819</v>
      </c>
      <c r="E59" s="23">
        <f t="shared" si="13"/>
        <v>3819</v>
      </c>
      <c r="F59" s="24">
        <f t="shared" si="14"/>
        <v>4620.99</v>
      </c>
    </row>
    <row r="60" spans="1:6" s="19" customFormat="1" ht="13.5" customHeight="1" x14ac:dyDescent="0.25">
      <c r="A60" s="20">
        <v>47</v>
      </c>
      <c r="B60" s="43" t="s">
        <v>35</v>
      </c>
      <c r="C60" s="22">
        <v>1</v>
      </c>
      <c r="D60" s="23">
        <v>600</v>
      </c>
      <c r="E60" s="23">
        <f t="shared" si="13"/>
        <v>600</v>
      </c>
      <c r="F60" s="24">
        <f t="shared" si="14"/>
        <v>726</v>
      </c>
    </row>
    <row r="61" spans="1:6" s="19" customFormat="1" ht="13.5" customHeight="1" x14ac:dyDescent="0.25">
      <c r="A61" s="20">
        <v>48</v>
      </c>
      <c r="B61" s="43" t="s">
        <v>92</v>
      </c>
      <c r="C61" s="22">
        <v>2</v>
      </c>
      <c r="D61" s="23">
        <v>1645</v>
      </c>
      <c r="E61" s="23">
        <f t="shared" si="13"/>
        <v>3290</v>
      </c>
      <c r="F61" s="24">
        <f t="shared" si="14"/>
        <v>3980.9</v>
      </c>
    </row>
    <row r="62" spans="1:6" s="19" customFormat="1" ht="13.5" customHeight="1" x14ac:dyDescent="0.25">
      <c r="A62" s="20">
        <v>49</v>
      </c>
      <c r="B62" s="43" t="s">
        <v>26</v>
      </c>
      <c r="C62" s="22">
        <v>1</v>
      </c>
      <c r="D62" s="23">
        <v>4679</v>
      </c>
      <c r="E62" s="23">
        <f t="shared" si="13"/>
        <v>4679</v>
      </c>
      <c r="F62" s="24">
        <f t="shared" si="14"/>
        <v>5661.59</v>
      </c>
    </row>
    <row r="63" spans="1:6" s="19" customFormat="1" ht="13.5" customHeight="1" x14ac:dyDescent="0.25">
      <c r="A63" s="26"/>
      <c r="B63" s="27"/>
      <c r="C63" s="28"/>
      <c r="D63" s="29"/>
      <c r="E63" s="29"/>
      <c r="F63" s="30"/>
    </row>
    <row r="64" spans="1:6" s="19" customFormat="1" ht="13.5" customHeight="1" x14ac:dyDescent="0.25">
      <c r="A64" s="44"/>
      <c r="B64" s="42" t="s">
        <v>44</v>
      </c>
      <c r="C64" s="28"/>
      <c r="D64" s="29"/>
      <c r="E64" s="29"/>
      <c r="F64" s="30"/>
    </row>
    <row r="65" spans="1:7" s="19" customFormat="1" ht="13.5" customHeight="1" x14ac:dyDescent="0.25">
      <c r="A65" s="20">
        <v>50</v>
      </c>
      <c r="B65" s="43" t="s">
        <v>41</v>
      </c>
      <c r="C65" s="22">
        <v>2</v>
      </c>
      <c r="D65" s="23">
        <v>3232</v>
      </c>
      <c r="E65" s="23">
        <f t="shared" ref="E65" si="15">D65*C65</f>
        <v>6464</v>
      </c>
      <c r="F65" s="24">
        <f t="shared" ref="F65" si="16">E65*1.21</f>
        <v>7821.44</v>
      </c>
    </row>
    <row r="66" spans="1:7" s="19" customFormat="1" ht="13.5" customHeight="1" x14ac:dyDescent="0.25">
      <c r="A66" s="20">
        <v>51</v>
      </c>
      <c r="B66" s="43" t="s">
        <v>11</v>
      </c>
      <c r="C66" s="22">
        <v>2</v>
      </c>
      <c r="D66" s="23">
        <v>4000</v>
      </c>
      <c r="E66" s="23">
        <f t="shared" si="13"/>
        <v>8000</v>
      </c>
      <c r="F66" s="24">
        <f t="shared" si="14"/>
        <v>9680</v>
      </c>
    </row>
    <row r="67" spans="1:7" s="19" customFormat="1" ht="13.5" customHeight="1" x14ac:dyDescent="0.25">
      <c r="A67" s="20">
        <v>52</v>
      </c>
      <c r="B67" s="43" t="s">
        <v>7</v>
      </c>
      <c r="C67" s="22">
        <v>3</v>
      </c>
      <c r="D67" s="23">
        <v>3819</v>
      </c>
      <c r="E67" s="23">
        <f t="shared" si="13"/>
        <v>11457</v>
      </c>
      <c r="F67" s="24">
        <f t="shared" si="14"/>
        <v>13862.97</v>
      </c>
    </row>
    <row r="68" spans="1:7" s="19" customFormat="1" ht="13.5" customHeight="1" x14ac:dyDescent="0.25">
      <c r="A68" s="20">
        <v>53</v>
      </c>
      <c r="B68" s="43" t="s">
        <v>8</v>
      </c>
      <c r="C68" s="22">
        <v>1</v>
      </c>
      <c r="D68" s="23">
        <v>129</v>
      </c>
      <c r="E68" s="23">
        <f t="shared" si="13"/>
        <v>129</v>
      </c>
      <c r="F68" s="24">
        <f t="shared" si="14"/>
        <v>156.09</v>
      </c>
    </row>
    <row r="69" spans="1:7" s="19" customFormat="1" ht="13.5" customHeight="1" x14ac:dyDescent="0.25">
      <c r="A69" s="20">
        <v>54</v>
      </c>
      <c r="B69" s="43" t="s">
        <v>35</v>
      </c>
      <c r="C69" s="22">
        <v>1</v>
      </c>
      <c r="D69" s="23">
        <v>600</v>
      </c>
      <c r="E69" s="23">
        <f t="shared" ref="E69" si="17">D69*C69</f>
        <v>600</v>
      </c>
      <c r="F69" s="24">
        <f t="shared" ref="F69" si="18">E69*1.21</f>
        <v>726</v>
      </c>
    </row>
    <row r="70" spans="1:7" s="19" customFormat="1" ht="13.5" customHeight="1" x14ac:dyDescent="0.25">
      <c r="A70" s="20">
        <v>55</v>
      </c>
      <c r="B70" s="43" t="s">
        <v>45</v>
      </c>
      <c r="C70" s="22">
        <v>2</v>
      </c>
      <c r="D70" s="23">
        <v>1350</v>
      </c>
      <c r="E70" s="23">
        <f t="shared" si="13"/>
        <v>2700</v>
      </c>
      <c r="F70" s="24">
        <f t="shared" si="14"/>
        <v>3267</v>
      </c>
    </row>
    <row r="71" spans="1:7" s="19" customFormat="1" ht="13.5" customHeight="1" x14ac:dyDescent="0.25">
      <c r="A71" s="20">
        <v>56</v>
      </c>
      <c r="B71" s="43" t="s">
        <v>92</v>
      </c>
      <c r="C71" s="22">
        <v>2</v>
      </c>
      <c r="D71" s="23">
        <v>1645</v>
      </c>
      <c r="E71" s="23">
        <f t="shared" ref="E71:E72" si="19">D71*C71</f>
        <v>3290</v>
      </c>
      <c r="F71" s="24">
        <f t="shared" ref="F71:F72" si="20">E71*1.21</f>
        <v>3980.9</v>
      </c>
    </row>
    <row r="72" spans="1:7" s="19" customFormat="1" ht="13.5" customHeight="1" x14ac:dyDescent="0.25">
      <c r="A72" s="20">
        <v>57</v>
      </c>
      <c r="B72" s="43" t="s">
        <v>26</v>
      </c>
      <c r="C72" s="22">
        <v>2</v>
      </c>
      <c r="D72" s="23">
        <v>4679</v>
      </c>
      <c r="E72" s="23">
        <f t="shared" si="19"/>
        <v>9358</v>
      </c>
      <c r="F72" s="24">
        <f t="shared" si="20"/>
        <v>11323.18</v>
      </c>
    </row>
    <row r="73" spans="1:7" s="19" customFormat="1" ht="13.5" customHeight="1" x14ac:dyDescent="0.25">
      <c r="A73" s="26"/>
      <c r="B73" s="27"/>
      <c r="C73" s="28"/>
      <c r="D73" s="29"/>
      <c r="E73" s="29"/>
      <c r="F73" s="30"/>
    </row>
    <row r="74" spans="1:7" s="19" customFormat="1" ht="13.5" customHeight="1" x14ac:dyDescent="0.25">
      <c r="A74" s="44"/>
      <c r="B74" s="42" t="s">
        <v>46</v>
      </c>
      <c r="C74" s="28"/>
      <c r="D74" s="29"/>
      <c r="E74" s="29"/>
      <c r="F74" s="30"/>
    </row>
    <row r="75" spans="1:7" s="19" customFormat="1" ht="13.5" customHeight="1" x14ac:dyDescent="0.25">
      <c r="A75" s="20">
        <v>58</v>
      </c>
      <c r="B75" s="21" t="s">
        <v>22</v>
      </c>
      <c r="C75" s="22">
        <v>3</v>
      </c>
      <c r="D75" s="23">
        <v>2100</v>
      </c>
      <c r="E75" s="23">
        <f t="shared" si="13"/>
        <v>6300</v>
      </c>
      <c r="F75" s="24">
        <f t="shared" si="14"/>
        <v>7623</v>
      </c>
    </row>
    <row r="76" spans="1:7" s="19" customFormat="1" ht="13.5" customHeight="1" x14ac:dyDescent="0.25">
      <c r="A76" s="20">
        <v>59</v>
      </c>
      <c r="B76" s="43" t="s">
        <v>23</v>
      </c>
      <c r="C76" s="64">
        <v>6</v>
      </c>
      <c r="D76" s="23">
        <v>1350</v>
      </c>
      <c r="E76" s="23">
        <f t="shared" si="13"/>
        <v>8100</v>
      </c>
      <c r="F76" s="24">
        <f t="shared" si="14"/>
        <v>9801</v>
      </c>
    </row>
    <row r="77" spans="1:7" s="19" customFormat="1" ht="13.5" customHeight="1" x14ac:dyDescent="0.25">
      <c r="A77" s="20">
        <v>60</v>
      </c>
      <c r="B77" s="43" t="s">
        <v>47</v>
      </c>
      <c r="C77" s="22">
        <v>1</v>
      </c>
      <c r="D77" s="23">
        <v>3232</v>
      </c>
      <c r="E77" s="23">
        <f t="shared" si="13"/>
        <v>3232</v>
      </c>
      <c r="F77" s="24">
        <f t="shared" si="14"/>
        <v>3910.72</v>
      </c>
    </row>
    <row r="78" spans="1:7" s="19" customFormat="1" ht="13.5" customHeight="1" x14ac:dyDescent="0.25">
      <c r="A78" s="20">
        <v>61</v>
      </c>
      <c r="B78" s="43" t="s">
        <v>39</v>
      </c>
      <c r="C78" s="22">
        <v>1</v>
      </c>
      <c r="D78" s="23">
        <v>4679</v>
      </c>
      <c r="E78" s="23">
        <f t="shared" si="13"/>
        <v>4679</v>
      </c>
      <c r="F78" s="24">
        <f t="shared" si="14"/>
        <v>5661.59</v>
      </c>
      <c r="G78" s="56" t="s">
        <v>83</v>
      </c>
    </row>
    <row r="79" spans="1:7" s="19" customFormat="1" ht="13.5" customHeight="1" x14ac:dyDescent="0.25">
      <c r="A79" s="20">
        <v>62</v>
      </c>
      <c r="B79" s="43" t="s">
        <v>11</v>
      </c>
      <c r="C79" s="22">
        <v>1</v>
      </c>
      <c r="D79" s="23">
        <v>4000</v>
      </c>
      <c r="E79" s="23">
        <f t="shared" si="13"/>
        <v>4000</v>
      </c>
      <c r="F79" s="24">
        <f t="shared" si="14"/>
        <v>4840</v>
      </c>
    </row>
    <row r="80" spans="1:7" s="19" customFormat="1" ht="13.5" customHeight="1" x14ac:dyDescent="0.25">
      <c r="A80" s="20">
        <v>63</v>
      </c>
      <c r="B80" s="43" t="s">
        <v>43</v>
      </c>
      <c r="C80" s="22">
        <v>1</v>
      </c>
      <c r="D80" s="23">
        <v>3303</v>
      </c>
      <c r="E80" s="23">
        <f t="shared" ref="E80:E81" si="21">D80*C80</f>
        <v>3303</v>
      </c>
      <c r="F80" s="24">
        <f t="shared" ref="F80:F81" si="22">E80*1.21</f>
        <v>3996.63</v>
      </c>
    </row>
    <row r="81" spans="1:9" s="19" customFormat="1" ht="13.5" customHeight="1" x14ac:dyDescent="0.25">
      <c r="A81" s="20">
        <v>64</v>
      </c>
      <c r="B81" s="43" t="s">
        <v>7</v>
      </c>
      <c r="C81" s="22">
        <v>1</v>
      </c>
      <c r="D81" s="23">
        <v>3819</v>
      </c>
      <c r="E81" s="23">
        <f t="shared" si="21"/>
        <v>3819</v>
      </c>
      <c r="F81" s="24">
        <f t="shared" si="22"/>
        <v>4620.99</v>
      </c>
    </row>
    <row r="82" spans="1:9" s="19" customFormat="1" ht="13.5" customHeight="1" x14ac:dyDescent="0.25">
      <c r="A82" s="20">
        <v>65</v>
      </c>
      <c r="B82" s="43" t="s">
        <v>8</v>
      </c>
      <c r="C82" s="22">
        <v>1</v>
      </c>
      <c r="D82" s="23">
        <v>129</v>
      </c>
      <c r="E82" s="23">
        <f t="shared" si="13"/>
        <v>129</v>
      </c>
      <c r="F82" s="24">
        <f t="shared" si="14"/>
        <v>156.09</v>
      </c>
    </row>
    <row r="83" spans="1:9" s="19" customFormat="1" ht="13.5" customHeight="1" x14ac:dyDescent="0.25">
      <c r="A83" s="20">
        <v>66</v>
      </c>
      <c r="B83" s="43" t="s">
        <v>48</v>
      </c>
      <c r="C83" s="22">
        <v>1</v>
      </c>
      <c r="D83" s="23">
        <v>800</v>
      </c>
      <c r="E83" s="23">
        <f>D83*C83</f>
        <v>800</v>
      </c>
      <c r="F83" s="24">
        <f>E83*1.21</f>
        <v>968</v>
      </c>
    </row>
    <row r="84" spans="1:9" s="19" customFormat="1" ht="13.5" customHeight="1" x14ac:dyDescent="0.25">
      <c r="A84" s="20">
        <v>67</v>
      </c>
      <c r="B84" s="43" t="s">
        <v>49</v>
      </c>
      <c r="C84" s="22">
        <v>1</v>
      </c>
      <c r="D84" s="23">
        <v>3000</v>
      </c>
      <c r="E84" s="23">
        <f>D84*C84</f>
        <v>3000</v>
      </c>
      <c r="F84" s="24">
        <f>E84*1.21</f>
        <v>3630</v>
      </c>
    </row>
    <row r="85" spans="1:9" s="19" customFormat="1" ht="13.5" customHeight="1" x14ac:dyDescent="0.25">
      <c r="A85" s="20">
        <v>68</v>
      </c>
      <c r="B85" s="71" t="s">
        <v>102</v>
      </c>
      <c r="C85" s="72">
        <v>1</v>
      </c>
      <c r="D85" s="73">
        <v>2000</v>
      </c>
      <c r="E85" s="73">
        <f t="shared" ref="E85:E87" si="23">D85*C85</f>
        <v>2000</v>
      </c>
      <c r="F85" s="74">
        <f t="shared" ref="F85:F87" si="24">E85*1.21</f>
        <v>2420</v>
      </c>
    </row>
    <row r="86" spans="1:9" s="19" customFormat="1" ht="13.5" customHeight="1" x14ac:dyDescent="0.25">
      <c r="A86" s="20">
        <v>69</v>
      </c>
      <c r="B86" s="71" t="s">
        <v>103</v>
      </c>
      <c r="C86" s="72">
        <v>1</v>
      </c>
      <c r="D86" s="73">
        <v>7000</v>
      </c>
      <c r="E86" s="73">
        <f t="shared" si="23"/>
        <v>7000</v>
      </c>
      <c r="F86" s="74">
        <f t="shared" si="24"/>
        <v>8470</v>
      </c>
    </row>
    <row r="87" spans="1:9" s="19" customFormat="1" ht="13.5" customHeight="1" x14ac:dyDescent="0.25">
      <c r="A87" s="20">
        <v>70</v>
      </c>
      <c r="B87" s="71" t="s">
        <v>104</v>
      </c>
      <c r="C87" s="72">
        <v>1</v>
      </c>
      <c r="D87" s="73">
        <v>2735</v>
      </c>
      <c r="E87" s="73">
        <f t="shared" si="23"/>
        <v>2735</v>
      </c>
      <c r="F87" s="74">
        <f t="shared" si="24"/>
        <v>3309.35</v>
      </c>
      <c r="H87" s="56"/>
      <c r="I87" s="56"/>
    </row>
    <row r="88" spans="1:9" s="56" customFormat="1" ht="13.5" customHeight="1" x14ac:dyDescent="0.25">
      <c r="A88" s="65">
        <v>71</v>
      </c>
      <c r="B88" s="45" t="s">
        <v>50</v>
      </c>
      <c r="C88" s="46">
        <v>1</v>
      </c>
      <c r="D88" s="66">
        <v>15000</v>
      </c>
      <c r="E88" s="47">
        <f t="shared" si="13"/>
        <v>15000</v>
      </c>
      <c r="F88" s="48">
        <f t="shared" si="14"/>
        <v>18150</v>
      </c>
      <c r="G88" s="19"/>
      <c r="H88" s="19"/>
      <c r="I88" s="19"/>
    </row>
    <row r="89" spans="1:9" s="19" customFormat="1" ht="13.5" customHeight="1" x14ac:dyDescent="0.25">
      <c r="A89" s="20">
        <v>72</v>
      </c>
      <c r="B89" s="43" t="s">
        <v>25</v>
      </c>
      <c r="C89" s="22">
        <v>2</v>
      </c>
      <c r="D89" s="23">
        <v>500</v>
      </c>
      <c r="E89" s="23">
        <f t="shared" si="13"/>
        <v>1000</v>
      </c>
      <c r="F89" s="24">
        <f t="shared" si="14"/>
        <v>1210</v>
      </c>
      <c r="G89" s="56" t="s">
        <v>83</v>
      </c>
    </row>
    <row r="90" spans="1:9" s="19" customFormat="1" ht="13.5" customHeight="1" x14ac:dyDescent="0.25">
      <c r="A90" s="26"/>
      <c r="B90" s="27"/>
      <c r="C90" s="28"/>
      <c r="D90" s="29"/>
      <c r="E90" s="29"/>
      <c r="F90" s="30"/>
    </row>
    <row r="91" spans="1:9" s="19" customFormat="1" ht="13.5" customHeight="1" x14ac:dyDescent="0.25">
      <c r="A91" s="44"/>
      <c r="B91" s="42" t="s">
        <v>51</v>
      </c>
      <c r="C91" s="28"/>
      <c r="D91" s="29"/>
      <c r="E91" s="29"/>
      <c r="F91" s="30"/>
    </row>
    <row r="92" spans="1:9" s="19" customFormat="1" ht="13.5" customHeight="1" x14ac:dyDescent="0.25">
      <c r="A92" s="20">
        <v>73</v>
      </c>
      <c r="B92" s="21" t="s">
        <v>24</v>
      </c>
      <c r="C92" s="22">
        <v>5</v>
      </c>
      <c r="D92" s="23">
        <v>2100</v>
      </c>
      <c r="E92" s="23">
        <f t="shared" si="13"/>
        <v>10500</v>
      </c>
      <c r="F92" s="24">
        <f t="shared" si="14"/>
        <v>12705</v>
      </c>
    </row>
    <row r="93" spans="1:9" s="19" customFormat="1" ht="13.5" customHeight="1" x14ac:dyDescent="0.25">
      <c r="A93" s="20">
        <v>74</v>
      </c>
      <c r="B93" s="43" t="s">
        <v>23</v>
      </c>
      <c r="C93" s="64">
        <v>10</v>
      </c>
      <c r="D93" s="23">
        <v>1350</v>
      </c>
      <c r="E93" s="23">
        <f t="shared" ref="E93:E122" si="25">D93*C93</f>
        <v>13500</v>
      </c>
      <c r="F93" s="24">
        <f t="shared" ref="F93:F122" si="26">E93*1.21</f>
        <v>16335</v>
      </c>
    </row>
    <row r="94" spans="1:9" s="19" customFormat="1" ht="13.5" customHeight="1" x14ac:dyDescent="0.25">
      <c r="A94" s="20">
        <v>75</v>
      </c>
      <c r="B94" s="43" t="s">
        <v>12</v>
      </c>
      <c r="C94" s="64">
        <v>2</v>
      </c>
      <c r="D94" s="23">
        <v>3819</v>
      </c>
      <c r="E94" s="23">
        <f t="shared" si="25"/>
        <v>7638</v>
      </c>
      <c r="F94" s="24">
        <f t="shared" si="26"/>
        <v>9241.98</v>
      </c>
    </row>
    <row r="95" spans="1:9" s="19" customFormat="1" ht="13.5" customHeight="1" x14ac:dyDescent="0.25">
      <c r="A95" s="20">
        <v>76</v>
      </c>
      <c r="B95" s="43" t="s">
        <v>8</v>
      </c>
      <c r="C95" s="22">
        <v>1</v>
      </c>
      <c r="D95" s="23">
        <v>129</v>
      </c>
      <c r="E95" s="23">
        <f t="shared" si="25"/>
        <v>129</v>
      </c>
      <c r="F95" s="24">
        <f t="shared" si="26"/>
        <v>156.09</v>
      </c>
    </row>
    <row r="96" spans="1:9" s="19" customFormat="1" ht="13.5" customHeight="1" x14ac:dyDescent="0.25">
      <c r="A96" s="75">
        <v>77</v>
      </c>
      <c r="B96" s="71" t="s">
        <v>48</v>
      </c>
      <c r="C96" s="72">
        <v>1</v>
      </c>
      <c r="D96" s="73">
        <v>800</v>
      </c>
      <c r="E96" s="73">
        <f t="shared" si="25"/>
        <v>800</v>
      </c>
      <c r="F96" s="74">
        <f t="shared" si="26"/>
        <v>968</v>
      </c>
    </row>
    <row r="97" spans="1:9" s="19" customFormat="1" ht="13.5" customHeight="1" x14ac:dyDescent="0.25">
      <c r="A97" s="75">
        <v>78</v>
      </c>
      <c r="B97" s="71" t="s">
        <v>49</v>
      </c>
      <c r="C97" s="72">
        <v>1</v>
      </c>
      <c r="D97" s="73">
        <v>3000</v>
      </c>
      <c r="E97" s="73">
        <f t="shared" si="25"/>
        <v>3000</v>
      </c>
      <c r="F97" s="74">
        <f t="shared" si="26"/>
        <v>3630</v>
      </c>
      <c r="G97" s="25"/>
      <c r="H97" s="56"/>
      <c r="I97" s="56"/>
    </row>
    <row r="98" spans="1:9" s="56" customFormat="1" ht="13.5" customHeight="1" x14ac:dyDescent="0.25">
      <c r="A98" s="65">
        <v>81</v>
      </c>
      <c r="B98" s="45" t="s">
        <v>82</v>
      </c>
      <c r="C98" s="46">
        <v>1</v>
      </c>
      <c r="D98" s="47">
        <v>15000</v>
      </c>
      <c r="E98" s="47">
        <f t="shared" si="25"/>
        <v>15000</v>
      </c>
      <c r="F98" s="48">
        <f t="shared" si="26"/>
        <v>18150</v>
      </c>
      <c r="G98" s="19"/>
      <c r="H98" s="19"/>
      <c r="I98" s="19"/>
    </row>
    <row r="99" spans="1:9" s="19" customFormat="1" ht="13.5" customHeight="1" x14ac:dyDescent="0.25">
      <c r="A99" s="26"/>
      <c r="B99" s="27"/>
      <c r="C99" s="28"/>
      <c r="D99" s="29"/>
      <c r="E99" s="29"/>
      <c r="F99" s="30"/>
    </row>
    <row r="100" spans="1:9" s="19" customFormat="1" ht="13.5" customHeight="1" x14ac:dyDescent="0.25">
      <c r="A100" s="44"/>
      <c r="B100" s="42" t="s">
        <v>28</v>
      </c>
      <c r="C100" s="28"/>
      <c r="D100" s="29"/>
      <c r="E100" s="29"/>
      <c r="F100" s="30"/>
    </row>
    <row r="101" spans="1:9" s="19" customFormat="1" ht="13.5" customHeight="1" x14ac:dyDescent="0.25">
      <c r="A101" s="20">
        <v>82</v>
      </c>
      <c r="B101" s="43" t="s">
        <v>13</v>
      </c>
      <c r="C101" s="22">
        <v>7</v>
      </c>
      <c r="D101" s="23">
        <v>300</v>
      </c>
      <c r="E101" s="23">
        <f t="shared" si="25"/>
        <v>2100</v>
      </c>
      <c r="F101" s="24">
        <f t="shared" si="26"/>
        <v>2541</v>
      </c>
    </row>
    <row r="102" spans="1:9" s="19" customFormat="1" ht="13.5" customHeight="1" x14ac:dyDescent="0.25">
      <c r="A102" s="26"/>
      <c r="B102" s="27"/>
      <c r="C102" s="28"/>
      <c r="D102" s="29"/>
      <c r="E102" s="29"/>
      <c r="F102" s="30"/>
    </row>
    <row r="103" spans="1:9" s="19" customFormat="1" ht="13.5" customHeight="1" x14ac:dyDescent="0.25">
      <c r="A103" s="44"/>
      <c r="B103" s="42" t="s">
        <v>18</v>
      </c>
      <c r="C103" s="28"/>
      <c r="D103" s="29"/>
      <c r="E103" s="29"/>
      <c r="F103" s="30"/>
    </row>
    <row r="104" spans="1:9" s="19" customFormat="1" ht="13.5" customHeight="1" x14ac:dyDescent="0.25">
      <c r="A104" s="20">
        <v>83</v>
      </c>
      <c r="B104" s="43" t="s">
        <v>53</v>
      </c>
      <c r="C104" s="67" t="s">
        <v>54</v>
      </c>
      <c r="D104" s="23">
        <v>5700</v>
      </c>
      <c r="E104" s="23">
        <f t="shared" si="25"/>
        <v>28500</v>
      </c>
      <c r="F104" s="24">
        <f t="shared" si="26"/>
        <v>34485</v>
      </c>
    </row>
    <row r="105" spans="1:9" s="19" customFormat="1" ht="13.5" customHeight="1" x14ac:dyDescent="0.25">
      <c r="A105" s="20">
        <v>85</v>
      </c>
      <c r="B105" s="43" t="s">
        <v>19</v>
      </c>
      <c r="C105" s="22">
        <v>2</v>
      </c>
      <c r="D105" s="23">
        <v>2200</v>
      </c>
      <c r="E105" s="23">
        <f t="shared" si="25"/>
        <v>4400</v>
      </c>
      <c r="F105" s="24">
        <f t="shared" si="26"/>
        <v>5324</v>
      </c>
    </row>
    <row r="106" spans="1:9" s="19" customFormat="1" ht="13.5" customHeight="1" x14ac:dyDescent="0.25">
      <c r="A106" s="20">
        <v>86</v>
      </c>
      <c r="B106" s="43" t="s">
        <v>16</v>
      </c>
      <c r="C106" s="22">
        <v>1</v>
      </c>
      <c r="D106" s="23">
        <v>10000</v>
      </c>
      <c r="E106" s="23">
        <f t="shared" si="25"/>
        <v>10000</v>
      </c>
      <c r="F106" s="24">
        <f t="shared" si="26"/>
        <v>12100</v>
      </c>
    </row>
    <row r="107" spans="1:9" s="19" customFormat="1" ht="13.5" customHeight="1" x14ac:dyDescent="0.25">
      <c r="A107" s="20">
        <v>87</v>
      </c>
      <c r="B107" s="43" t="s">
        <v>17</v>
      </c>
      <c r="C107" s="22">
        <v>1</v>
      </c>
      <c r="D107" s="23">
        <v>10000</v>
      </c>
      <c r="E107" s="23">
        <f t="shared" si="25"/>
        <v>10000</v>
      </c>
      <c r="F107" s="24">
        <f t="shared" si="26"/>
        <v>12100</v>
      </c>
      <c r="G107" s="56"/>
      <c r="H107" s="56"/>
    </row>
    <row r="108" spans="1:9" s="56" customFormat="1" ht="13.5" customHeight="1" x14ac:dyDescent="0.25">
      <c r="A108" s="65">
        <v>88</v>
      </c>
      <c r="B108" s="45" t="s">
        <v>91</v>
      </c>
      <c r="C108" s="68">
        <v>1</v>
      </c>
      <c r="D108" s="69">
        <v>3000</v>
      </c>
      <c r="E108" s="69">
        <f t="shared" si="25"/>
        <v>3000</v>
      </c>
      <c r="F108" s="70">
        <f t="shared" si="26"/>
        <v>3630</v>
      </c>
      <c r="G108" s="19"/>
      <c r="H108" s="19"/>
    </row>
    <row r="109" spans="1:9" s="19" customFormat="1" ht="13.5" customHeight="1" x14ac:dyDescent="0.25">
      <c r="A109" s="20">
        <v>89</v>
      </c>
      <c r="B109" s="43" t="s">
        <v>93</v>
      </c>
      <c r="C109" s="22">
        <v>1</v>
      </c>
      <c r="D109" s="23">
        <v>800</v>
      </c>
      <c r="E109" s="23">
        <f t="shared" si="25"/>
        <v>800</v>
      </c>
      <c r="F109" s="24">
        <f t="shared" si="26"/>
        <v>968</v>
      </c>
    </row>
    <row r="110" spans="1:9" s="19" customFormat="1" ht="13.5" customHeight="1" x14ac:dyDescent="0.25">
      <c r="A110" s="20">
        <v>90</v>
      </c>
      <c r="B110" s="43" t="s">
        <v>20</v>
      </c>
      <c r="C110" s="22">
        <v>1</v>
      </c>
      <c r="D110" s="23">
        <v>4000</v>
      </c>
      <c r="E110" s="23">
        <f t="shared" ref="E110" si="27">D110*C110</f>
        <v>4000</v>
      </c>
      <c r="F110" s="24">
        <f t="shared" ref="F110" si="28">E110*1.21</f>
        <v>4840</v>
      </c>
    </row>
    <row r="111" spans="1:9" s="19" customFormat="1" ht="13.5" customHeight="1" x14ac:dyDescent="0.25">
      <c r="A111" s="26"/>
      <c r="B111" s="27"/>
      <c r="C111" s="28"/>
      <c r="D111" s="29"/>
      <c r="E111" s="29"/>
      <c r="F111" s="30"/>
    </row>
    <row r="112" spans="1:9" s="19" customFormat="1" ht="13.5" customHeight="1" x14ac:dyDescent="0.25">
      <c r="A112" s="44"/>
      <c r="B112" s="42" t="s">
        <v>21</v>
      </c>
      <c r="C112" s="28"/>
      <c r="D112" s="29"/>
      <c r="E112" s="29"/>
      <c r="F112" s="30"/>
    </row>
    <row r="113" spans="1:9" s="19" customFormat="1" ht="13.5" customHeight="1" x14ac:dyDescent="0.25">
      <c r="A113" s="20">
        <v>91</v>
      </c>
      <c r="B113" s="43" t="s">
        <v>15</v>
      </c>
      <c r="C113" s="67" t="s">
        <v>55</v>
      </c>
      <c r="D113" s="23">
        <v>5700</v>
      </c>
      <c r="E113" s="23">
        <f t="shared" si="25"/>
        <v>57000</v>
      </c>
      <c r="F113" s="24">
        <f t="shared" si="26"/>
        <v>68970</v>
      </c>
      <c r="G113" s="1"/>
    </row>
    <row r="114" spans="1:9" s="19" customFormat="1" ht="13.5" customHeight="1" x14ac:dyDescent="0.25">
      <c r="A114" s="20">
        <v>93</v>
      </c>
      <c r="B114" s="43" t="s">
        <v>19</v>
      </c>
      <c r="C114" s="22">
        <v>3</v>
      </c>
      <c r="D114" s="23">
        <v>2200</v>
      </c>
      <c r="E114" s="23">
        <f t="shared" si="25"/>
        <v>6600</v>
      </c>
      <c r="F114" s="24">
        <f t="shared" si="26"/>
        <v>7986</v>
      </c>
      <c r="G114" s="5"/>
    </row>
    <row r="115" spans="1:9" s="19" customFormat="1" ht="13.5" customHeight="1" x14ac:dyDescent="0.25">
      <c r="A115" s="20">
        <v>94</v>
      </c>
      <c r="B115" s="43" t="s">
        <v>56</v>
      </c>
      <c r="C115" s="22">
        <v>3</v>
      </c>
      <c r="D115" s="23">
        <v>800</v>
      </c>
      <c r="E115" s="23">
        <f t="shared" si="25"/>
        <v>2400</v>
      </c>
      <c r="F115" s="24">
        <f t="shared" si="26"/>
        <v>2904</v>
      </c>
      <c r="G115" s="1"/>
    </row>
    <row r="116" spans="1:9" s="19" customFormat="1" ht="13.5" customHeight="1" x14ac:dyDescent="0.25">
      <c r="A116" s="26"/>
      <c r="B116" s="27"/>
      <c r="C116" s="28"/>
      <c r="D116" s="29"/>
      <c r="E116" s="29"/>
      <c r="F116" s="30"/>
      <c r="G116" s="1"/>
    </row>
    <row r="117" spans="1:9" s="19" customFormat="1" ht="13.5" customHeight="1" x14ac:dyDescent="0.25">
      <c r="A117" s="44"/>
      <c r="B117" s="42" t="s">
        <v>57</v>
      </c>
      <c r="C117" s="28"/>
      <c r="D117" s="29"/>
      <c r="E117" s="29"/>
      <c r="F117" s="30"/>
      <c r="G117" s="1"/>
    </row>
    <row r="118" spans="1:9" s="19" customFormat="1" ht="13.5" customHeight="1" x14ac:dyDescent="0.25">
      <c r="A118" s="20">
        <v>95</v>
      </c>
      <c r="B118" s="43" t="s">
        <v>74</v>
      </c>
      <c r="C118" s="22">
        <v>6</v>
      </c>
      <c r="D118" s="23">
        <v>1098</v>
      </c>
      <c r="E118" s="23">
        <f t="shared" si="25"/>
        <v>6588</v>
      </c>
      <c r="F118" s="24">
        <f t="shared" si="26"/>
        <v>7971.48</v>
      </c>
      <c r="G118" s="1"/>
    </row>
    <row r="119" spans="1:9" s="19" customFormat="1" ht="13.5" customHeight="1" x14ac:dyDescent="0.25">
      <c r="A119" s="20">
        <v>96</v>
      </c>
      <c r="B119" s="43" t="s">
        <v>58</v>
      </c>
      <c r="C119" s="22">
        <v>1</v>
      </c>
      <c r="D119" s="23">
        <v>1329</v>
      </c>
      <c r="E119" s="23">
        <f t="shared" si="25"/>
        <v>1329</v>
      </c>
      <c r="F119" s="24">
        <f t="shared" si="26"/>
        <v>1608.09</v>
      </c>
      <c r="G119" s="1"/>
    </row>
    <row r="120" spans="1:9" s="19" customFormat="1" ht="13.5" customHeight="1" x14ac:dyDescent="0.25">
      <c r="A120" s="20">
        <v>104</v>
      </c>
      <c r="B120" s="21" t="s">
        <v>59</v>
      </c>
      <c r="C120" s="22">
        <v>3</v>
      </c>
      <c r="D120" s="23">
        <v>1938</v>
      </c>
      <c r="E120" s="23">
        <f t="shared" si="25"/>
        <v>5814</v>
      </c>
      <c r="F120" s="24">
        <f t="shared" si="26"/>
        <v>7034.94</v>
      </c>
      <c r="G120" s="1"/>
    </row>
    <row r="121" spans="1:9" s="19" customFormat="1" ht="13.5" customHeight="1" x14ac:dyDescent="0.25">
      <c r="A121" s="20">
        <v>105</v>
      </c>
      <c r="B121" s="21" t="s">
        <v>75</v>
      </c>
      <c r="C121" s="22">
        <v>3</v>
      </c>
      <c r="D121" s="23">
        <v>850</v>
      </c>
      <c r="E121" s="23">
        <f t="shared" si="25"/>
        <v>2550</v>
      </c>
      <c r="F121" s="24">
        <f t="shared" si="26"/>
        <v>3085.5</v>
      </c>
      <c r="G121" s="1"/>
    </row>
    <row r="122" spans="1:9" s="19" customFormat="1" ht="13.5" customHeight="1" x14ac:dyDescent="0.25">
      <c r="A122" s="20">
        <v>108</v>
      </c>
      <c r="B122" s="21" t="s">
        <v>76</v>
      </c>
      <c r="C122" s="22">
        <v>12</v>
      </c>
      <c r="D122" s="23">
        <v>2000</v>
      </c>
      <c r="E122" s="23">
        <f t="shared" si="25"/>
        <v>24000</v>
      </c>
      <c r="F122" s="24">
        <f t="shared" si="26"/>
        <v>29040</v>
      </c>
      <c r="G122" s="1"/>
    </row>
    <row r="123" spans="1:9" s="19" customFormat="1" ht="13.5" customHeight="1" x14ac:dyDescent="0.25">
      <c r="A123" s="20">
        <v>109</v>
      </c>
      <c r="B123" s="21" t="s">
        <v>77</v>
      </c>
      <c r="C123" s="22">
        <v>1</v>
      </c>
      <c r="D123" s="23">
        <v>700</v>
      </c>
      <c r="E123" s="23">
        <f t="shared" ref="E123:E127" si="29">D123*C123</f>
        <v>700</v>
      </c>
      <c r="F123" s="24">
        <f t="shared" ref="F123:F127" si="30">E123*1.21</f>
        <v>847</v>
      </c>
      <c r="G123" s="1"/>
      <c r="H123" s="1"/>
      <c r="I123" s="1"/>
    </row>
    <row r="124" spans="1:9" x14ac:dyDescent="0.25">
      <c r="B124" s="6"/>
      <c r="H124" s="5"/>
      <c r="I124" s="5"/>
    </row>
    <row r="125" spans="1:9" s="5" customFormat="1" x14ac:dyDescent="0.25">
      <c r="A125" s="13"/>
      <c r="C125" s="10"/>
      <c r="D125" s="7"/>
      <c r="E125" s="7"/>
      <c r="F125" s="7"/>
      <c r="G125" s="1"/>
      <c r="H125" s="1"/>
      <c r="I125" s="1"/>
    </row>
    <row r="126" spans="1:9" x14ac:dyDescent="0.25">
      <c r="B126" s="3" t="s">
        <v>72</v>
      </c>
      <c r="C126" s="9">
        <v>1</v>
      </c>
      <c r="E126" s="4">
        <f t="shared" si="29"/>
        <v>0</v>
      </c>
      <c r="F126" s="4">
        <f t="shared" si="30"/>
        <v>0</v>
      </c>
    </row>
    <row r="127" spans="1:9" ht="30" x14ac:dyDescent="0.25">
      <c r="B127" s="3" t="s">
        <v>78</v>
      </c>
      <c r="C127" s="9">
        <v>1</v>
      </c>
      <c r="E127" s="4">
        <f t="shared" si="29"/>
        <v>0</v>
      </c>
      <c r="F127" s="4">
        <f t="shared" si="30"/>
        <v>0</v>
      </c>
    </row>
    <row r="128" spans="1:9" x14ac:dyDescent="0.25">
      <c r="C128" s="11" t="s">
        <v>31</v>
      </c>
      <c r="D128" s="8"/>
      <c r="E128" s="8">
        <f>SUM(E6:E127)</f>
        <v>826658</v>
      </c>
      <c r="F128" s="8">
        <f>E128*1.21</f>
        <v>1000256.1799999999</v>
      </c>
    </row>
  </sheetData>
  <mergeCells count="5">
    <mergeCell ref="A1:F1"/>
    <mergeCell ref="A2:F2"/>
    <mergeCell ref="A3:F3"/>
    <mergeCell ref="A4:F4"/>
    <mergeCell ref="A5:F5"/>
  </mergeCells>
  <phoneticPr fontId="6" type="noConversion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Hladík</dc:creator>
  <cp:lastModifiedBy>Dockalova Hana</cp:lastModifiedBy>
  <cp:lastPrinted>2020-12-10T17:37:49Z</cp:lastPrinted>
  <dcterms:created xsi:type="dcterms:W3CDTF">2020-11-14T08:20:27Z</dcterms:created>
  <dcterms:modified xsi:type="dcterms:W3CDTF">2020-12-15T12:12:00Z</dcterms:modified>
</cp:coreProperties>
</file>