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915"/>
  </bookViews>
  <sheets>
    <sheet name="Návrh 2021" sheetId="1" r:id="rId1"/>
    <sheet name="Příloh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24" i="2" l="1"/>
  <c r="B211" i="2"/>
  <c r="B196" i="2"/>
  <c r="B181" i="2"/>
  <c r="B173" i="2"/>
  <c r="B160" i="2"/>
  <c r="B150" i="2"/>
  <c r="B133" i="2"/>
  <c r="B123" i="2"/>
  <c r="B110" i="2"/>
  <c r="B98" i="2"/>
  <c r="B80" i="2"/>
  <c r="B55" i="2"/>
  <c r="B42" i="2"/>
  <c r="B34" i="2"/>
  <c r="B23" i="2"/>
  <c r="B10" i="2"/>
  <c r="E97" i="1" l="1"/>
  <c r="E82" i="1"/>
  <c r="E68" i="1"/>
  <c r="E98" i="1" s="1"/>
  <c r="E39" i="1"/>
  <c r="E23" i="1"/>
  <c r="E18" i="1"/>
  <c r="E40" i="1" l="1"/>
  <c r="D134" i="1"/>
  <c r="D140" i="1" s="1"/>
  <c r="D124" i="1"/>
  <c r="D138" i="1" s="1"/>
  <c r="D97" i="1"/>
  <c r="D82" i="1"/>
  <c r="D68" i="1"/>
  <c r="D39" i="1"/>
  <c r="D23" i="1"/>
  <c r="D18" i="1"/>
  <c r="D40" i="1" l="1"/>
  <c r="D136" i="1" s="1"/>
  <c r="D98" i="1"/>
  <c r="D137" i="1" s="1"/>
  <c r="D139" i="1" l="1"/>
  <c r="D141" i="1" s="1"/>
</calcChain>
</file>

<file path=xl/sharedStrings.xml><?xml version="1.0" encoding="utf-8"?>
<sst xmlns="http://schemas.openxmlformats.org/spreadsheetml/2006/main" count="418" uniqueCount="290">
  <si>
    <t>PŘÍJMY</t>
  </si>
  <si>
    <t>Popis</t>
  </si>
  <si>
    <t>1xxx</t>
  </si>
  <si>
    <t>Daň z přidané hodnoty</t>
  </si>
  <si>
    <t>Daň z příjmů FO placená plátci</t>
  </si>
  <si>
    <t>Daň z příjmů FO placená poplatníky</t>
  </si>
  <si>
    <t>Daň z příjmu FO vybíraná srážkou</t>
  </si>
  <si>
    <t>Daň z příjmů právnických osob</t>
  </si>
  <si>
    <t>Daň z nemovitých věcí</t>
  </si>
  <si>
    <t>Daň z hazardních her</t>
  </si>
  <si>
    <t>Dílčí daň z technických her</t>
  </si>
  <si>
    <t>Odvody za odněntí půdy za zem. půdního fondu</t>
  </si>
  <si>
    <t>Správní poplatky</t>
  </si>
  <si>
    <t>Místní poplatek za odpad</t>
  </si>
  <si>
    <t>Příjmy za zkoušky na řidičské oprávnění</t>
  </si>
  <si>
    <t>Místní poplatky - poplatek držitele psa</t>
  </si>
  <si>
    <t>Místní poplatky - užívání veřejného prostranství</t>
  </si>
  <si>
    <t>DAŇOVÉ PŘÍJMY</t>
  </si>
  <si>
    <t>Příjmy z úroků</t>
  </si>
  <si>
    <t>Přijaté sankční platby (pokuty)</t>
  </si>
  <si>
    <t>Příjmy z poskytovaných služeb - pohřebnictví</t>
  </si>
  <si>
    <t>Příjmy z úhrad dobýv. prostoru a z vydob. nerostů</t>
  </si>
  <si>
    <t>NEDAŇOVÉ PŘÍJMY</t>
  </si>
  <si>
    <t>Dotace na výkon státní správy (pol. 4112)</t>
  </si>
  <si>
    <t>Dotace na státní správu - soc. právní ochrana dětí</t>
  </si>
  <si>
    <t>Dotace MPSV pro Domov Anna</t>
  </si>
  <si>
    <t>Dotace MPSV -  sociální práce</t>
  </si>
  <si>
    <t>Veřejnoprávní smlouvy - příspěvek na školství okolní obce</t>
  </si>
  <si>
    <t xml:space="preserve">Platby od obcí za projednání přestupků, měření rychlosti MP </t>
  </si>
  <si>
    <t>PŘIJATÉ DOTACE</t>
  </si>
  <si>
    <t>Příjmy celkem</t>
  </si>
  <si>
    <t>Rozpočtová rezerva - ostatní výdaje</t>
  </si>
  <si>
    <t xml:space="preserve">Dům pro seniory ANNA - příspěvek zřizovatele </t>
  </si>
  <si>
    <t>Dům pro seniory ANNA - dotace MPSV</t>
  </si>
  <si>
    <t>CVIK - příspěvek zřizovatele</t>
  </si>
  <si>
    <t>MŠ Kollárova - příspěvek zřizovatele</t>
  </si>
  <si>
    <t>MŠ Sokolská -příspěvek zřizovatele</t>
  </si>
  <si>
    <t>MŠ Liblice - příspěvek zřizovatele</t>
  </si>
  <si>
    <t xml:space="preserve">ZŠ Tyršova - příspěvek zřizovatele </t>
  </si>
  <si>
    <t>Příspěvkové organizace celkem</t>
  </si>
  <si>
    <t xml:space="preserve">Dopravní obslužnost  </t>
  </si>
  <si>
    <t>Finanční zabezpečení krizových opatření</t>
  </si>
  <si>
    <t>Finanční zabezpečení krizových opatření - služby HZS Kolín - smlouva</t>
  </si>
  <si>
    <t xml:space="preserve">Výdaje provozní - Radosti a strasti III - pokračování projektu, použití přijaté dotace </t>
  </si>
  <si>
    <t xml:space="preserve">Zastupitelé - osobní náklady </t>
  </si>
  <si>
    <t>Osobní náklady zaměstn. MěÚ a pracov. na dohodu , cestovné , stravné</t>
  </si>
  <si>
    <t>Fond kultury, sportu a volného času - příděl do fondu ,včetně splátky úvěru TJ Sokol</t>
  </si>
  <si>
    <t xml:space="preserve">Fond komunikací -příděl do fondu </t>
  </si>
  <si>
    <t>Sociální fond (zaměstnanci)</t>
  </si>
  <si>
    <t>mezisoučet</t>
  </si>
  <si>
    <t>Skupiny výdajů příkazců operací rozpočtované jako celek</t>
  </si>
  <si>
    <t>ORJ 11 ved. finančního odboru</t>
  </si>
  <si>
    <t xml:space="preserve">ORJ 15 Městská policie </t>
  </si>
  <si>
    <t>ORJ 20 ved. odboru rozvoje majetku</t>
  </si>
  <si>
    <t>ORJ 21 správce výpočetní techniky</t>
  </si>
  <si>
    <t>ORJ 22 správce radnice-provoz budov čp.70 a 56,opravy a údržba</t>
  </si>
  <si>
    <t>ORJ 35 ved. stavebního odboru</t>
  </si>
  <si>
    <t>ORJ 40 ved. odboru vnitřních věcí</t>
  </si>
  <si>
    <t xml:space="preserve">ORJ 45 ved. odboru sociálních věcí </t>
  </si>
  <si>
    <t>ORJ 50  vzdělávání,odborné konzultace ,audity PO, služby architekta</t>
  </si>
  <si>
    <t>ORJ 55 ved. odboru životního prostředí</t>
  </si>
  <si>
    <t>ORJ 60 ved. odboru dopravy</t>
  </si>
  <si>
    <t>ORJ 65 propagace města-kancelář vedení</t>
  </si>
  <si>
    <t>ORJ celkem</t>
  </si>
  <si>
    <t>Provozní výdaje celkem</t>
  </si>
  <si>
    <t>INVESTIČNÍ VÝDAJE</t>
  </si>
  <si>
    <t>Rekonstrukce a nové veřejného osvětlení</t>
  </si>
  <si>
    <t>Příprava investic- k žádostem o dotace, projektové dokumentace , studie proveditelnosti</t>
  </si>
  <si>
    <t>INVESTIČNÍ VÝDAJE -celkem</t>
  </si>
  <si>
    <t>Použití  prostředků z minulého období - změna stavu bankovních účtů</t>
  </si>
  <si>
    <t>Použití  prostředků z minulého období - Fond sportu a kultury</t>
  </si>
  <si>
    <t>Přijatý krátkodobý úvěr - kontokorent do 9,6 mil. Kč</t>
  </si>
  <si>
    <t>Splátky úvěru KB - ZZN ( splatnost 2026 )</t>
  </si>
  <si>
    <t>Financování celkem</t>
  </si>
  <si>
    <t>REKAPITULACE</t>
  </si>
  <si>
    <t>VÝDAJE PROVOZNÍ</t>
  </si>
  <si>
    <t xml:space="preserve">VÝDAJE INVESTIČNÍ </t>
  </si>
  <si>
    <t>PŘEBYTEK/ SCHODEK</t>
  </si>
  <si>
    <t>FINANCOVÁNÍ</t>
  </si>
  <si>
    <t>Saldo</t>
  </si>
  <si>
    <t xml:space="preserve">sejmuto: </t>
  </si>
  <si>
    <t>Technické služby - příspěvek zřizovatele vč.sběrného dvora</t>
  </si>
  <si>
    <t>Nová PO Školní stravování</t>
  </si>
  <si>
    <t>2xxx</t>
  </si>
  <si>
    <t>4xxx</t>
  </si>
  <si>
    <t>5xxx</t>
  </si>
  <si>
    <t>Kancelář vedení</t>
  </si>
  <si>
    <t>orj 50 osobní náklady - uvolnění a neuvolnění zastupitelé</t>
  </si>
  <si>
    <t>ostatní osobní výdaje zastupitelů</t>
  </si>
  <si>
    <t>odchodné - při nezvolení uvolněných zastupitelů</t>
  </si>
  <si>
    <t>sociální pojištění - zastupitelé</t>
  </si>
  <si>
    <t>zdravotní pojištění</t>
  </si>
  <si>
    <t xml:space="preserve">cestovné </t>
  </si>
  <si>
    <t>náhrada mezd v době nemoci</t>
  </si>
  <si>
    <t>celkem</t>
  </si>
  <si>
    <t>orj 50 - osobní náklady - zaměstnanci</t>
  </si>
  <si>
    <t>platy zaměstnanců</t>
  </si>
  <si>
    <t>odstupné</t>
  </si>
  <si>
    <t>nemocenské náhrady</t>
  </si>
  <si>
    <t>ostatní osobní výdaje</t>
  </si>
  <si>
    <t>sociální pojištění</t>
  </si>
  <si>
    <t>ostatní povinné pojištění - zaměstnanci</t>
  </si>
  <si>
    <t>cestovné zaměstnanci</t>
  </si>
  <si>
    <t>pracovní oděv, ochranné pomůcky, preventivní prohlídky, očkování</t>
  </si>
  <si>
    <t>orj 50  - sociální fond</t>
  </si>
  <si>
    <t>příspěvek na ošatné</t>
  </si>
  <si>
    <t>příspěvek na dovolenou</t>
  </si>
  <si>
    <t>příspěvek na rehabilitaci a regeneraci 1000,-Kč na osobu a rok</t>
  </si>
  <si>
    <t>příspěvek na stravné 20 Kč na osobu a den</t>
  </si>
  <si>
    <t>akce pořádané pro zaměstnance v rámci budování vztahů na pracovišti</t>
  </si>
  <si>
    <t xml:space="preserve">zlepšování pracovního  prostředí  </t>
  </si>
  <si>
    <t>sociální výpomoc</t>
  </si>
  <si>
    <t>jubilea, odchody do důchodu, pracovní výročí</t>
  </si>
  <si>
    <t xml:space="preserve">orj 50  - kancelář vedení provozní </t>
  </si>
  <si>
    <t>služby peněžních ústavů SF</t>
  </si>
  <si>
    <t>právní a konzultační služby - audity PO, GDPR, městský architekt, právní služby</t>
  </si>
  <si>
    <t>služby školení a vzdělávání zaměstnanců úřadu a PO</t>
  </si>
  <si>
    <t>Odbor finanční</t>
  </si>
  <si>
    <t>orj 11  - vedoucí finančního odboru</t>
  </si>
  <si>
    <t xml:space="preserve">bankovní poplatky </t>
  </si>
  <si>
    <t>úroky úvěr KB - školní stravování 1099</t>
  </si>
  <si>
    <t xml:space="preserve">úroky úvěr Česká spořitelna - Přednádraží </t>
  </si>
  <si>
    <t>úroky z úvěru Česká spořitelna - parkoviště Klučovská</t>
  </si>
  <si>
    <t>úroky z úvěru - pořízení ZZN</t>
  </si>
  <si>
    <t>úroky kontokorent</t>
  </si>
  <si>
    <t>audit města</t>
  </si>
  <si>
    <t xml:space="preserve">Městská policie </t>
  </si>
  <si>
    <t>orj 15  městská policie</t>
  </si>
  <si>
    <t>platy zaměstnanců MP</t>
  </si>
  <si>
    <t>dohody</t>
  </si>
  <si>
    <t>náhrada nemocenská</t>
  </si>
  <si>
    <t>cestovné</t>
  </si>
  <si>
    <t>ostatní povinné pojištění</t>
  </si>
  <si>
    <t>ochranné pomůcky</t>
  </si>
  <si>
    <t>prádlo, oděv a obuv</t>
  </si>
  <si>
    <t>drobný hmotný dlouhodobý majetek</t>
  </si>
  <si>
    <t>nákup materiálu</t>
  </si>
  <si>
    <t>pohonné hmoty a maziva</t>
  </si>
  <si>
    <t>školení, vzdělávání</t>
  </si>
  <si>
    <t>nákup ostatních služeb- příspěvek na stravenky, revize technických zařízení</t>
  </si>
  <si>
    <t>opravy a udržování - vozidlo, technická zařízení pro MěP</t>
  </si>
  <si>
    <t>příspěvek na využívání služebního psa- krmné dávky , povinné očkování</t>
  </si>
  <si>
    <t>Odchodné podle zákona o obecní policii</t>
  </si>
  <si>
    <t>Odbor rozvoje</t>
  </si>
  <si>
    <t>orj 20  - vedoucí odboru rozvoje</t>
  </si>
  <si>
    <t>příspěvky na fasády památková zóna</t>
  </si>
  <si>
    <t>pojistné majetku, povinné ručení vozidla</t>
  </si>
  <si>
    <t xml:space="preserve">opravy komunikací a chodníků, </t>
  </si>
  <si>
    <t>skládka,obruby, dešťová kanalizace,veřejný prostor</t>
  </si>
  <si>
    <t xml:space="preserve">opravy a úpravy parkovacího systému </t>
  </si>
  <si>
    <t>hřbitovní zeď</t>
  </si>
  <si>
    <t>znalecké posudky, pasportizace majetku</t>
  </si>
  <si>
    <t>geometrické plány, snímky</t>
  </si>
  <si>
    <t>nájemné pozemků</t>
  </si>
  <si>
    <t>nákup kolků, LV, identifikace</t>
  </si>
  <si>
    <t xml:space="preserve">orj 21  - správce výpočetní techniky </t>
  </si>
  <si>
    <t>Kamerový systém - údržba, servis, provoz</t>
  </si>
  <si>
    <t>DDHM - počítače, tiskárny ,záložní zdroje</t>
  </si>
  <si>
    <t>materiál do 3000 Kč</t>
  </si>
  <si>
    <t>služby telekomunikací a radiotelekomunikací, internet včetně PO</t>
  </si>
  <si>
    <t>správa počítačové sítě, hot-line pro SW</t>
  </si>
  <si>
    <t>údržba HW, kopírek, tiskáren, aktualizace SW</t>
  </si>
  <si>
    <t>Programové vybavení, licence, upgrade SW</t>
  </si>
  <si>
    <t>orj 22  - správce radnice č.p. 70 a 56 - odbor rozvoje</t>
  </si>
  <si>
    <t>voda</t>
  </si>
  <si>
    <t>teplo</t>
  </si>
  <si>
    <t>plyn</t>
  </si>
  <si>
    <t>elektrická energie</t>
  </si>
  <si>
    <t>revizní služby</t>
  </si>
  <si>
    <t>odvoz odpadu,ostatní služby</t>
  </si>
  <si>
    <t>nákup materiálu pro účely oprav</t>
  </si>
  <si>
    <t>opravy a udržování č.p 70 a 56 , malování , podlahy</t>
  </si>
  <si>
    <t>Odbor výstavby a územního plánování</t>
  </si>
  <si>
    <t>orj 35  - vedoucí výstavby a územního plánování</t>
  </si>
  <si>
    <t>znalecké posudky</t>
  </si>
  <si>
    <t>náklady spojené s výkonem rozhodnutí - exekuce dle stavebního zákona</t>
  </si>
  <si>
    <t>penále</t>
  </si>
  <si>
    <t>Odbor vnitřních věcí</t>
  </si>
  <si>
    <t>orj 40  - vedoucí odboru vnitřních věcí</t>
  </si>
  <si>
    <t>věcné dary SPOZ</t>
  </si>
  <si>
    <t>zdravotnický materiál, vybavení lékarny</t>
  </si>
  <si>
    <t>knihy, učební pomůcky, tisk</t>
  </si>
  <si>
    <t xml:space="preserve">DDHM - nábytek, vybavení radnice, kanceláře, </t>
  </si>
  <si>
    <t>čisticí a kancelářské potřeby, obálky, vymáhání pokuty</t>
  </si>
  <si>
    <t>pohonné hmoty a maziva - služební vozidla</t>
  </si>
  <si>
    <t>nákup služeb, útulek psi,úklidové služby</t>
  </si>
  <si>
    <t>oprava a údržba služebních vozidel, kancelářských strojů</t>
  </si>
  <si>
    <t>občerstvení (nápoje, káva), občerstvení při školení zaměstnaců , návštěvy</t>
  </si>
  <si>
    <t>nákup kolků</t>
  </si>
  <si>
    <t>platby daní a poplatků</t>
  </si>
  <si>
    <t>Odbor sociálních věcí</t>
  </si>
  <si>
    <t>orj 45  - vedoucí odboru sociálních věcí a školství</t>
  </si>
  <si>
    <t>Programy sociálních služeb</t>
  </si>
  <si>
    <t>sociální dávky - doplatek pohřebného</t>
  </si>
  <si>
    <t>dárky pro děti z dětských domovů</t>
  </si>
  <si>
    <t>zajištění podporované dopravy pro seniory</t>
  </si>
  <si>
    <t>komunitní plánování - související činnosti</t>
  </si>
  <si>
    <t>nákup receptů</t>
  </si>
  <si>
    <t>žádanky, lékařské zprávy</t>
  </si>
  <si>
    <t>Odbor životního prostředí</t>
  </si>
  <si>
    <t>orj 55  - vedoucí odboru životního prostředí</t>
  </si>
  <si>
    <t>nákup ostatních služeb - poradenství,posudky,projekty</t>
  </si>
  <si>
    <t>rozbory vody ve veřejných studních</t>
  </si>
  <si>
    <t>opravy a udržování veřejných studní</t>
  </si>
  <si>
    <t>ostatní nakládání s odpady - likvidace černých skládek</t>
  </si>
  <si>
    <t>oprava označení památných stromů a jejich údržba+materiál</t>
  </si>
  <si>
    <t>obnova a údržba zeleně dětská hřiště, parky, prvky dětské hřiště</t>
  </si>
  <si>
    <t>obnova veřejné zeleně,květinová výzdoba budov úřadu, veřejná prostranství</t>
  </si>
  <si>
    <t>Odbor dopravy a obecní živnostenský úřad</t>
  </si>
  <si>
    <t>orj 60  - vedoucí odboru dopravy</t>
  </si>
  <si>
    <t>výdaje na BESIP</t>
  </si>
  <si>
    <t>dopravní značení svislé a vodorovné - nově realizované</t>
  </si>
  <si>
    <t>konzultantské, poradenské  služby - posudky,studie dopravy</t>
  </si>
  <si>
    <t>orj 65 -  propagace města  - kancelář vedení</t>
  </si>
  <si>
    <t xml:space="preserve">Provozní náklady - farmářské trhy, realizace, údržba stánků </t>
  </si>
  <si>
    <t>Příspěvek Pošembeří</t>
  </si>
  <si>
    <t>Propagace města - služby a členské poplatky</t>
  </si>
  <si>
    <t>Propagace města -  zahraniční prezentace</t>
  </si>
  <si>
    <t>Českobrodský zpravodaj ( výnos z inzerce v OHČ )</t>
  </si>
  <si>
    <t xml:space="preserve">MA 21 a zdravé město </t>
  </si>
  <si>
    <t>Participativní rozpočet</t>
  </si>
  <si>
    <t>Věcné dary - akce města, soutěže, odměny, plakety osobnost města</t>
  </si>
  <si>
    <t>akce města</t>
  </si>
  <si>
    <t>PROSTŘEDNICTVÍM     FONDU   kultury a sportu</t>
  </si>
  <si>
    <t>počáteční stav bankovního účtu pro fond</t>
  </si>
  <si>
    <t>PROGRAMY 3 - zájmové organizace - investiční, synergie</t>
  </si>
  <si>
    <t>PROGRAMY 3 - zájmové organizace - neinvestiční opravy</t>
  </si>
  <si>
    <t>PROSTŘEDNICTVÍM     FONDU   komunikací</t>
  </si>
  <si>
    <t>počáteční stav bankovního účtu fondu</t>
  </si>
  <si>
    <t>Neinvestiční příspěvek DSO</t>
  </si>
  <si>
    <t>PROGAMY 1, - zájmové organizace - činnost</t>
  </si>
  <si>
    <t>PROGAMY 2 - zájmové organizace - akce</t>
  </si>
  <si>
    <t>Splátky úvěru KB - školní stravování (splatnost 2030)</t>
  </si>
  <si>
    <t xml:space="preserve">PD mateřské školy Kollárova, Český Brod  </t>
  </si>
  <si>
    <t xml:space="preserve">Výkup pozemků </t>
  </si>
  <si>
    <t>Úsekové měření na I/12- realizace</t>
  </si>
  <si>
    <t>PD přístavby a rozšíření ZŠ Žitomířská</t>
  </si>
  <si>
    <t>Převody z hospodářské činnosti - OHČ</t>
  </si>
  <si>
    <t>Investiční příspěvek PO Technické služby města Český Brod</t>
  </si>
  <si>
    <t>6xxx</t>
  </si>
  <si>
    <t>Splátky úvěru  Česká spořitelna - Parkoviště Klučovská ( splatnost  2023)</t>
  </si>
  <si>
    <t>Splátky úvěru  Česká spořitelna - Přednádraží ( splatnost  2024)</t>
  </si>
  <si>
    <t xml:space="preserve">                                        </t>
  </si>
  <si>
    <t xml:space="preserve">PROVOZNÍ VÝDAJE </t>
  </si>
  <si>
    <t>návrh 2022</t>
  </si>
  <si>
    <t xml:space="preserve">příspěvek na stravování zaměstnanců 50 Kč na osobu a den </t>
  </si>
  <si>
    <t>Odtah a  úschova vozidel na odstavné ploše dodavatele, dražba</t>
  </si>
  <si>
    <t>náklady spojené s výkonem rozhodnutí</t>
  </si>
  <si>
    <t>úprava územního plánu</t>
  </si>
  <si>
    <t xml:space="preserve">služby pošt </t>
  </si>
  <si>
    <t>plošná deratizace, snížení počtu zdivočelých holubů, kastrace koček</t>
  </si>
  <si>
    <t xml:space="preserve">Oprava střechy budova Husovo č.70 </t>
  </si>
  <si>
    <t>Zúčtování se státním rozpočtem  - dle přiznáni k dani z příjmu za rok 2021</t>
  </si>
  <si>
    <t>Smlouva o finančním příspěvku na věžní hodiny</t>
  </si>
  <si>
    <t>ZŠ Žitomířská - příspěvek zřizovatele</t>
  </si>
  <si>
    <t xml:space="preserve">Energetická úspora na č.p. 56 </t>
  </si>
  <si>
    <t>Pokračování stavebních úprav na č.p. 56</t>
  </si>
  <si>
    <t>Investiční příspěvek PO CVIK</t>
  </si>
  <si>
    <t>Spoluúčast - synergie pro NNO- Sokol</t>
  </si>
  <si>
    <t>Převody z hospodářské činnosti - Lesy</t>
  </si>
  <si>
    <t>Daň z příjmů práv. osob za obce z přiznání za 2021</t>
  </si>
  <si>
    <t>Úprava komunikace kolem pomníku Prokopa Holého</t>
  </si>
  <si>
    <t>Oprava chodníku u Kouřimské brány</t>
  </si>
  <si>
    <t>Orava chodníku v ul.Tyršova</t>
  </si>
  <si>
    <t>ulice Nová- oprava chodníků</t>
  </si>
  <si>
    <t>Tuchorazská - rekonstrukce chodníku - východní strana</t>
  </si>
  <si>
    <t>PD Kruhová křižovatka Krále jiřího, Jana Kouly</t>
  </si>
  <si>
    <t>Oprava části komunikace Palackého</t>
  </si>
  <si>
    <t>Dotace SFDI</t>
  </si>
  <si>
    <t>Použití prostředků fondu infrastruktury a fondu komunikací</t>
  </si>
  <si>
    <t>Kopírovací stroj na čp. 56</t>
  </si>
  <si>
    <t>Dotace na č.p.56</t>
  </si>
  <si>
    <t>Tuchorazská - rekonstrukce chodníku -použití dotace</t>
  </si>
  <si>
    <t>Herní prvky na dětská hřiště a doplnění mobiliáře</t>
  </si>
  <si>
    <t>PD Střecha penzion Anna</t>
  </si>
  <si>
    <t>Přeložka ČEZ</t>
  </si>
  <si>
    <t>5xxx,</t>
  </si>
  <si>
    <t xml:space="preserve">Oprava fasády č.p.1 </t>
  </si>
  <si>
    <t>Střední škola managementu a grafiky</t>
  </si>
  <si>
    <t xml:space="preserve">Českobrodské moderní poradenské pracoviště č.p. 507 </t>
  </si>
  <si>
    <t>Dotace na přechody</t>
  </si>
  <si>
    <t>Dotace na chodníky ul. Žižkova</t>
  </si>
  <si>
    <t>Dotace Českobrodské moderní poradenské pracoviště č..507</t>
  </si>
  <si>
    <t>rok 2021</t>
  </si>
  <si>
    <t>Přípojky elektro,optické kabely, výměna kamerových bodů, kamera Jungmannova a přenosná</t>
  </si>
  <si>
    <t>Zastávka</t>
  </si>
  <si>
    <t>příspěvek na chod věžních hodin a muzeu</t>
  </si>
  <si>
    <t>Skate park</t>
  </si>
  <si>
    <t>skutečnost 2021</t>
  </si>
  <si>
    <t>vyvěšeno: 19.1.2022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</si>
</sst>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36">
    <xf numFmtId="0" fontId="0" fillId="0" borderId="0" xfId="0"/>
    <xf numFmtId="0" fontId="1" fillId="0" borderId="0" xfId="2"/>
    <xf numFmtId="0" fontId="2" fillId="2" borderId="2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0" fontId="2" fillId="2" borderId="6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left"/>
    </xf>
    <xf numFmtId="164" fontId="3" fillId="2" borderId="7" xfId="2" applyNumberFormat="1" applyFont="1" applyFill="1" applyBorder="1" applyAlignment="1">
      <alignment horizontal="center" vertical="center"/>
    </xf>
    <xf numFmtId="0" fontId="2" fillId="3" borderId="0" xfId="2" applyFont="1" applyFill="1"/>
    <xf numFmtId="164" fontId="3" fillId="3" borderId="8" xfId="2" applyNumberFormat="1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2" fillId="3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right" vertical="center"/>
    </xf>
    <xf numFmtId="0" fontId="2" fillId="4" borderId="7" xfId="2" applyFont="1" applyFill="1" applyBorder="1" applyAlignment="1">
      <alignment horizontal="center"/>
    </xf>
    <xf numFmtId="164" fontId="2" fillId="3" borderId="5" xfId="2" applyNumberFormat="1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/>
    </xf>
    <xf numFmtId="0" fontId="2" fillId="3" borderId="5" xfId="2" applyFont="1" applyFill="1" applyBorder="1"/>
    <xf numFmtId="0" fontId="5" fillId="4" borderId="5" xfId="2" applyFont="1" applyFill="1" applyBorder="1" applyAlignment="1">
      <alignment horizontal="left"/>
    </xf>
    <xf numFmtId="0" fontId="2" fillId="3" borderId="0" xfId="2" applyFont="1" applyFill="1" applyBorder="1" applyAlignment="1"/>
    <xf numFmtId="0" fontId="2" fillId="2" borderId="2" xfId="2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5" borderId="2" xfId="0" applyFont="1" applyFill="1" applyBorder="1"/>
    <xf numFmtId="0" fontId="10" fillId="0" borderId="2" xfId="0" applyFont="1" applyBorder="1"/>
    <xf numFmtId="0" fontId="9" fillId="5" borderId="2" xfId="0" applyFont="1" applyFill="1" applyBorder="1"/>
    <xf numFmtId="0" fontId="9" fillId="0" borderId="2" xfId="0" applyFont="1" applyBorder="1"/>
    <xf numFmtId="4" fontId="10" fillId="5" borderId="2" xfId="0" applyNumberFormat="1" applyFont="1" applyFill="1" applyBorder="1"/>
    <xf numFmtId="0" fontId="9" fillId="3" borderId="2" xfId="0" applyFont="1" applyFill="1" applyBorder="1"/>
    <xf numFmtId="4" fontId="10" fillId="5" borderId="4" xfId="0" applyNumberFormat="1" applyFont="1" applyFill="1" applyBorder="1"/>
    <xf numFmtId="4" fontId="10" fillId="5" borderId="3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1" xfId="0" applyFont="1" applyBorder="1"/>
    <xf numFmtId="0" fontId="9" fillId="0" borderId="3" xfId="0" applyFont="1" applyBorder="1"/>
    <xf numFmtId="4" fontId="10" fillId="5" borderId="1" xfId="0" applyNumberFormat="1" applyFont="1" applyFill="1" applyBorder="1"/>
    <xf numFmtId="0" fontId="10" fillId="0" borderId="2" xfId="0" applyFont="1" applyBorder="1" applyAlignment="1">
      <alignment horizontal="left"/>
    </xf>
    <xf numFmtId="0" fontId="9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5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" fillId="0" borderId="0" xfId="2" applyBorder="1"/>
    <xf numFmtId="0" fontId="2" fillId="3" borderId="14" xfId="2" applyFont="1" applyFill="1" applyBorder="1" applyAlignment="1">
      <alignment horizontal="left"/>
    </xf>
    <xf numFmtId="0" fontId="2" fillId="3" borderId="15" xfId="2" applyFont="1" applyFill="1" applyBorder="1" applyAlignment="1">
      <alignment horizontal="left"/>
    </xf>
    <xf numFmtId="0" fontId="3" fillId="4" borderId="5" xfId="2" applyFont="1" applyFill="1" applyBorder="1" applyAlignment="1">
      <alignment horizontal="left"/>
    </xf>
    <xf numFmtId="1" fontId="3" fillId="3" borderId="1" xfId="2" applyNumberFormat="1" applyFont="1" applyFill="1" applyBorder="1" applyAlignment="1">
      <alignment horizontal="center" vertical="center" wrapText="1"/>
    </xf>
    <xf numFmtId="4" fontId="3" fillId="3" borderId="16" xfId="2" applyNumberFormat="1" applyFont="1" applyFill="1" applyBorder="1" applyAlignment="1">
      <alignment vertical="center"/>
    </xf>
    <xf numFmtId="4" fontId="3" fillId="3" borderId="17" xfId="2" applyNumberFormat="1" applyFont="1" applyFill="1" applyBorder="1" applyAlignment="1">
      <alignment vertical="center"/>
    </xf>
    <xf numFmtId="4" fontId="8" fillId="3" borderId="17" xfId="2" applyNumberFormat="1" applyFont="1" applyFill="1" applyBorder="1" applyAlignment="1">
      <alignment vertical="center"/>
    </xf>
    <xf numFmtId="4" fontId="3" fillId="0" borderId="17" xfId="2" applyNumberFormat="1" applyFont="1" applyFill="1" applyBorder="1" applyAlignment="1">
      <alignment vertical="center"/>
    </xf>
    <xf numFmtId="4" fontId="3" fillId="4" borderId="17" xfId="2" applyNumberFormat="1" applyFont="1" applyFill="1" applyBorder="1" applyAlignment="1">
      <alignment horizontal="right" vertical="center"/>
    </xf>
    <xf numFmtId="4" fontId="3" fillId="4" borderId="19" xfId="2" applyNumberFormat="1" applyFont="1" applyFill="1" applyBorder="1" applyAlignment="1">
      <alignment horizontal="right" vertical="center"/>
    </xf>
    <xf numFmtId="0" fontId="3" fillId="4" borderId="8" xfId="2" applyFont="1" applyFill="1" applyBorder="1" applyAlignment="1">
      <alignment horizontal="left"/>
    </xf>
    <xf numFmtId="4" fontId="3" fillId="3" borderId="17" xfId="2" applyNumberFormat="1" applyFont="1" applyFill="1" applyBorder="1" applyAlignment="1">
      <alignment horizontal="right" vertical="center"/>
    </xf>
    <xf numFmtId="4" fontId="3" fillId="4" borderId="19" xfId="2" applyNumberFormat="1" applyFont="1" applyFill="1" applyBorder="1" applyAlignment="1">
      <alignment vertical="center"/>
    </xf>
    <xf numFmtId="4" fontId="3" fillId="3" borderId="1" xfId="2" applyNumberFormat="1" applyFont="1" applyFill="1" applyBorder="1" applyAlignment="1">
      <alignment horizontal="right" vertical="center"/>
    </xf>
    <xf numFmtId="4" fontId="3" fillId="3" borderId="18" xfId="2" applyNumberFormat="1" applyFont="1" applyFill="1" applyBorder="1" applyAlignment="1">
      <alignment horizontal="right" vertical="center"/>
    </xf>
    <xf numFmtId="4" fontId="5" fillId="4" borderId="1" xfId="2" applyNumberFormat="1" applyFont="1" applyFill="1" applyBorder="1" applyAlignment="1">
      <alignment horizontal="right" vertical="center"/>
    </xf>
    <xf numFmtId="4" fontId="3" fillId="0" borderId="17" xfId="2" applyNumberFormat="1" applyFont="1" applyFill="1" applyBorder="1" applyAlignment="1">
      <alignment horizontal="right" vertical="center"/>
    </xf>
    <xf numFmtId="164" fontId="5" fillId="3" borderId="5" xfId="2" applyNumberFormat="1" applyFont="1" applyFill="1" applyBorder="1" applyAlignment="1"/>
    <xf numFmtId="1" fontId="3" fillId="3" borderId="20" xfId="2" applyNumberFormat="1" applyFont="1" applyFill="1" applyBorder="1" applyAlignment="1">
      <alignment horizontal="center" vertical="center" wrapText="1"/>
    </xf>
    <xf numFmtId="4" fontId="3" fillId="0" borderId="16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/>
    </xf>
    <xf numFmtId="0" fontId="3" fillId="3" borderId="5" xfId="2" applyFont="1" applyFill="1" applyBorder="1" applyAlignment="1">
      <alignment horizontal="left"/>
    </xf>
    <xf numFmtId="0" fontId="3" fillId="3" borderId="5" xfId="2" applyFont="1" applyFill="1" applyBorder="1"/>
    <xf numFmtId="0" fontId="6" fillId="3" borderId="5" xfId="2" applyFont="1" applyFill="1" applyBorder="1" applyAlignment="1">
      <alignment vertical="center"/>
    </xf>
    <xf numFmtId="0" fontId="4" fillId="3" borderId="5" xfId="2" applyFont="1" applyFill="1" applyBorder="1"/>
    <xf numFmtId="4" fontId="3" fillId="3" borderId="21" xfId="2" applyNumberFormat="1" applyFont="1" applyFill="1" applyBorder="1" applyAlignment="1">
      <alignment vertical="center"/>
    </xf>
    <xf numFmtId="0" fontId="3" fillId="3" borderId="17" xfId="2" applyFont="1" applyFill="1" applyBorder="1" applyAlignment="1">
      <alignment vertical="center"/>
    </xf>
    <xf numFmtId="4" fontId="4" fillId="3" borderId="19" xfId="2" applyNumberFormat="1" applyFont="1" applyFill="1" applyBorder="1" applyAlignment="1">
      <alignment horizontal="right" vertical="center"/>
    </xf>
    <xf numFmtId="164" fontId="3" fillId="2" borderId="10" xfId="2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center" vertical="center"/>
    </xf>
    <xf numFmtId="164" fontId="3" fillId="3" borderId="13" xfId="2" applyNumberFormat="1" applyFont="1" applyFill="1" applyBorder="1" applyAlignment="1">
      <alignment horizontal="left" vertical="center"/>
    </xf>
    <xf numFmtId="0" fontId="1" fillId="0" borderId="22" xfId="2" applyBorder="1"/>
    <xf numFmtId="0" fontId="1" fillId="0" borderId="11" xfId="2" applyBorder="1"/>
    <xf numFmtId="0" fontId="3" fillId="3" borderId="11" xfId="2" applyFont="1" applyFill="1" applyBorder="1"/>
    <xf numFmtId="0" fontId="0" fillId="0" borderId="23" xfId="0" applyBorder="1"/>
    <xf numFmtId="164" fontId="3" fillId="3" borderId="14" xfId="2" applyNumberFormat="1" applyFont="1" applyFill="1" applyBorder="1" applyAlignment="1">
      <alignment horizontal="left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/>
    </xf>
    <xf numFmtId="0" fontId="12" fillId="3" borderId="11" xfId="2" applyFont="1" applyFill="1" applyBorder="1" applyAlignment="1">
      <alignment horizontal="left"/>
    </xf>
    <xf numFmtId="0" fontId="2" fillId="2" borderId="10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left"/>
    </xf>
    <xf numFmtId="0" fontId="1" fillId="0" borderId="23" xfId="2" applyBorder="1"/>
    <xf numFmtId="0" fontId="3" fillId="2" borderId="2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left"/>
    </xf>
    <xf numFmtId="4" fontId="3" fillId="4" borderId="2" xfId="2" applyNumberFormat="1" applyFont="1" applyFill="1" applyBorder="1" applyAlignment="1">
      <alignment horizontal="right" vertical="center"/>
    </xf>
    <xf numFmtId="164" fontId="5" fillId="3" borderId="2" xfId="2" applyNumberFormat="1" applyFont="1" applyFill="1" applyBorder="1" applyAlignment="1"/>
    <xf numFmtId="4" fontId="3" fillId="3" borderId="2" xfId="2" applyNumberFormat="1" applyFont="1" applyFill="1" applyBorder="1" applyAlignment="1">
      <alignment horizontal="right" vertical="center"/>
    </xf>
    <xf numFmtId="0" fontId="3" fillId="3" borderId="2" xfId="2" applyFont="1" applyFill="1" applyBorder="1" applyAlignment="1">
      <alignment horizontal="left"/>
    </xf>
    <xf numFmtId="0" fontId="10" fillId="0" borderId="7" xfId="0" applyFont="1" applyBorder="1"/>
    <xf numFmtId="2" fontId="10" fillId="5" borderId="7" xfId="0" applyNumberFormat="1" applyFont="1" applyFill="1" applyBorder="1"/>
    <xf numFmtId="2" fontId="10" fillId="3" borderId="0" xfId="0" applyNumberFormat="1" applyFont="1" applyFill="1" applyBorder="1"/>
    <xf numFmtId="2" fontId="10" fillId="4" borderId="2" xfId="0" applyNumberFormat="1" applyFont="1" applyFill="1" applyBorder="1"/>
    <xf numFmtId="4" fontId="3" fillId="6" borderId="2" xfId="2" applyNumberFormat="1" applyFont="1" applyFill="1" applyBorder="1" applyAlignment="1">
      <alignment vertical="center"/>
    </xf>
    <xf numFmtId="4" fontId="0" fillId="0" borderId="0" xfId="0" applyNumberFormat="1"/>
    <xf numFmtId="4" fontId="13" fillId="0" borderId="0" xfId="0" applyNumberFormat="1" applyFont="1"/>
    <xf numFmtId="1" fontId="3" fillId="3" borderId="24" xfId="2" applyNumberFormat="1" applyFont="1" applyFill="1" applyBorder="1" applyAlignment="1">
      <alignment horizontal="center" vertical="center" wrapText="1"/>
    </xf>
    <xf numFmtId="4" fontId="3" fillId="3" borderId="26" xfId="2" applyNumberFormat="1" applyFont="1" applyFill="1" applyBorder="1" applyAlignment="1">
      <alignment vertical="center"/>
    </xf>
    <xf numFmtId="4" fontId="3" fillId="0" borderId="26" xfId="2" applyNumberFormat="1" applyFont="1" applyFill="1" applyBorder="1" applyAlignment="1">
      <alignment vertical="center"/>
    </xf>
    <xf numFmtId="4" fontId="3" fillId="4" borderId="26" xfId="2" applyNumberFormat="1" applyFont="1" applyFill="1" applyBorder="1" applyAlignment="1">
      <alignment horizontal="right" vertical="center"/>
    </xf>
    <xf numFmtId="4" fontId="3" fillId="4" borderId="27" xfId="2" applyNumberFormat="1" applyFont="1" applyFill="1" applyBorder="1" applyAlignment="1">
      <alignment horizontal="right" vertical="center"/>
    </xf>
    <xf numFmtId="0" fontId="0" fillId="0" borderId="1" xfId="0" applyBorder="1"/>
    <xf numFmtId="4" fontId="3" fillId="3" borderId="25" xfId="2" applyNumberFormat="1" applyFont="1" applyFill="1" applyBorder="1" applyAlignment="1">
      <alignment horizontal="right" vertical="center"/>
    </xf>
    <xf numFmtId="4" fontId="3" fillId="0" borderId="26" xfId="2" applyNumberFormat="1" applyFont="1" applyFill="1" applyBorder="1" applyAlignment="1">
      <alignment horizontal="right" vertical="center"/>
    </xf>
    <xf numFmtId="4" fontId="3" fillId="3" borderId="26" xfId="2" applyNumberFormat="1" applyFont="1" applyFill="1" applyBorder="1" applyAlignment="1">
      <alignment horizontal="right" vertical="center"/>
    </xf>
    <xf numFmtId="4" fontId="3" fillId="3" borderId="28" xfId="2" applyNumberFormat="1" applyFont="1" applyFill="1" applyBorder="1" applyAlignment="1">
      <alignment horizontal="right" vertical="center"/>
    </xf>
    <xf numFmtId="4" fontId="5" fillId="4" borderId="20" xfId="2" applyNumberFormat="1" applyFont="1" applyFill="1" applyBorder="1" applyAlignment="1">
      <alignment horizontal="right" vertical="center"/>
    </xf>
    <xf numFmtId="4" fontId="3" fillId="3" borderId="27" xfId="2" applyNumberFormat="1" applyFont="1" applyFill="1" applyBorder="1" applyAlignment="1">
      <alignment horizontal="right" vertical="center"/>
    </xf>
    <xf numFmtId="4" fontId="3" fillId="3" borderId="29" xfId="2" applyNumberFormat="1" applyFont="1" applyFill="1" applyBorder="1" applyAlignment="1">
      <alignment horizontal="right" vertical="center"/>
    </xf>
    <xf numFmtId="4" fontId="3" fillId="3" borderId="11" xfId="2" applyNumberFormat="1" applyFont="1" applyFill="1" applyBorder="1" applyAlignment="1">
      <alignment horizontal="right" vertical="center"/>
    </xf>
    <xf numFmtId="1" fontId="3" fillId="3" borderId="2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left"/>
    </xf>
    <xf numFmtId="4" fontId="3" fillId="7" borderId="18" xfId="2" applyNumberFormat="1" applyFont="1" applyFill="1" applyBorder="1" applyAlignment="1">
      <alignment vertical="center"/>
    </xf>
    <xf numFmtId="4" fontId="3" fillId="0" borderId="25" xfId="2" applyNumberFormat="1" applyFont="1" applyFill="1" applyBorder="1" applyAlignment="1">
      <alignment vertical="center"/>
    </xf>
    <xf numFmtId="4" fontId="8" fillId="0" borderId="26" xfId="2" applyNumberFormat="1" applyFont="1" applyFill="1" applyBorder="1" applyAlignment="1">
      <alignment vertical="center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showWhiteSpace="0" view="pageLayout" topLeftCell="A76" zoomScaleNormal="100" workbookViewId="0">
      <selection activeCell="E4" sqref="E4"/>
    </sheetView>
  </sheetViews>
  <sheetFormatPr defaultRowHeight="15" x14ac:dyDescent="0.25"/>
  <cols>
    <col min="1" max="1" width="4" bestFit="1" customWidth="1"/>
    <col min="2" max="2" width="3.85546875" bestFit="1" customWidth="1"/>
    <col min="3" max="3" width="55.7109375" customWidth="1"/>
    <col min="4" max="4" width="10" bestFit="1" customWidth="1"/>
    <col min="5" max="5" width="10.42578125" customWidth="1"/>
    <col min="6" max="6" width="11" customWidth="1"/>
  </cols>
  <sheetData>
    <row r="1" spans="1:5" ht="15.75" thickBot="1" x14ac:dyDescent="0.3">
      <c r="A1" s="91"/>
      <c r="B1" s="92"/>
      <c r="C1" s="93" t="s">
        <v>0</v>
      </c>
      <c r="D1" s="94"/>
      <c r="E1" s="121"/>
    </row>
    <row r="2" spans="1:5" ht="23.25" thickBot="1" x14ac:dyDescent="0.3">
      <c r="A2" s="88"/>
      <c r="B2" s="89"/>
      <c r="C2" s="90" t="s">
        <v>1</v>
      </c>
      <c r="D2" s="116" t="s">
        <v>244</v>
      </c>
      <c r="E2" s="63" t="s">
        <v>288</v>
      </c>
    </row>
    <row r="3" spans="1:5" x14ac:dyDescent="0.25">
      <c r="A3" s="9">
        <v>1</v>
      </c>
      <c r="B3" s="9" t="s">
        <v>2</v>
      </c>
      <c r="C3" s="60" t="s">
        <v>3</v>
      </c>
      <c r="D3" s="134">
        <v>60000</v>
      </c>
      <c r="E3" s="64">
        <v>62289</v>
      </c>
    </row>
    <row r="4" spans="1:5" x14ac:dyDescent="0.25">
      <c r="A4" s="2">
        <v>2</v>
      </c>
      <c r="B4" s="2" t="s">
        <v>2</v>
      </c>
      <c r="C4" s="24" t="s">
        <v>4</v>
      </c>
      <c r="D4" s="118">
        <v>18000</v>
      </c>
      <c r="E4" s="65">
        <v>20162.900000000001</v>
      </c>
    </row>
    <row r="5" spans="1:5" x14ac:dyDescent="0.25">
      <c r="A5" s="2">
        <v>3</v>
      </c>
      <c r="B5" s="2" t="s">
        <v>2</v>
      </c>
      <c r="C5" s="24" t="s">
        <v>5</v>
      </c>
      <c r="D5" s="118">
        <v>800</v>
      </c>
      <c r="E5" s="65">
        <v>1273</v>
      </c>
    </row>
    <row r="6" spans="1:5" x14ac:dyDescent="0.25">
      <c r="A6" s="2">
        <v>4</v>
      </c>
      <c r="B6" s="2" t="s">
        <v>2</v>
      </c>
      <c r="C6" s="24" t="s">
        <v>6</v>
      </c>
      <c r="D6" s="118">
        <v>3000</v>
      </c>
      <c r="E6" s="65">
        <v>3301</v>
      </c>
    </row>
    <row r="7" spans="1:5" x14ac:dyDescent="0.25">
      <c r="A7" s="2">
        <v>5</v>
      </c>
      <c r="B7" s="2" t="s">
        <v>2</v>
      </c>
      <c r="C7" s="24" t="s">
        <v>7</v>
      </c>
      <c r="D7" s="135">
        <v>23300</v>
      </c>
      <c r="E7" s="66">
        <v>27859</v>
      </c>
    </row>
    <row r="8" spans="1:5" x14ac:dyDescent="0.25">
      <c r="A8" s="2">
        <v>6</v>
      </c>
      <c r="B8" s="2" t="s">
        <v>2</v>
      </c>
      <c r="C8" s="24" t="s">
        <v>260</v>
      </c>
      <c r="D8" s="118">
        <v>1180</v>
      </c>
      <c r="E8" s="67">
        <v>2295.5</v>
      </c>
    </row>
    <row r="9" spans="1:5" x14ac:dyDescent="0.25">
      <c r="A9" s="2">
        <v>7</v>
      </c>
      <c r="B9" s="2" t="s">
        <v>2</v>
      </c>
      <c r="C9" s="24" t="s">
        <v>8</v>
      </c>
      <c r="D9" s="117">
        <v>6700</v>
      </c>
      <c r="E9" s="65">
        <v>6933</v>
      </c>
    </row>
    <row r="10" spans="1:5" x14ac:dyDescent="0.25">
      <c r="A10" s="2">
        <v>8</v>
      </c>
      <c r="B10" s="2" t="s">
        <v>2</v>
      </c>
      <c r="C10" s="24" t="s">
        <v>9</v>
      </c>
      <c r="D10" s="117">
        <v>800</v>
      </c>
      <c r="E10" s="65">
        <v>919</v>
      </c>
    </row>
    <row r="11" spans="1:5" x14ac:dyDescent="0.25">
      <c r="A11" s="2">
        <v>9</v>
      </c>
      <c r="B11" s="2" t="s">
        <v>2</v>
      </c>
      <c r="C11" s="24" t="s">
        <v>10</v>
      </c>
      <c r="D11" s="117">
        <v>4500</v>
      </c>
      <c r="E11" s="65">
        <v>4900</v>
      </c>
    </row>
    <row r="12" spans="1:5" x14ac:dyDescent="0.25">
      <c r="A12" s="2">
        <v>10</v>
      </c>
      <c r="B12" s="2" t="s">
        <v>2</v>
      </c>
      <c r="C12" s="24" t="s">
        <v>11</v>
      </c>
      <c r="D12" s="117">
        <v>30</v>
      </c>
      <c r="E12" s="65">
        <v>41</v>
      </c>
    </row>
    <row r="13" spans="1:5" x14ac:dyDescent="0.25">
      <c r="A13" s="2">
        <v>11</v>
      </c>
      <c r="B13" s="2" t="s">
        <v>2</v>
      </c>
      <c r="C13" s="24" t="s">
        <v>12</v>
      </c>
      <c r="D13" s="118">
        <v>5500</v>
      </c>
      <c r="E13" s="67">
        <v>5850</v>
      </c>
    </row>
    <row r="14" spans="1:5" x14ac:dyDescent="0.25">
      <c r="A14" s="2">
        <v>12</v>
      </c>
      <c r="B14" s="2" t="s">
        <v>2</v>
      </c>
      <c r="C14" s="24" t="s">
        <v>13</v>
      </c>
      <c r="D14" s="118">
        <v>6500</v>
      </c>
      <c r="E14" s="67">
        <v>5692</v>
      </c>
    </row>
    <row r="15" spans="1:5" x14ac:dyDescent="0.25">
      <c r="A15" s="2">
        <v>13</v>
      </c>
      <c r="B15" s="3" t="s">
        <v>2</v>
      </c>
      <c r="C15" s="61" t="s">
        <v>14</v>
      </c>
      <c r="D15" s="117">
        <v>400</v>
      </c>
      <c r="E15" s="65">
        <v>400</v>
      </c>
    </row>
    <row r="16" spans="1:5" x14ac:dyDescent="0.25">
      <c r="A16" s="2">
        <v>14</v>
      </c>
      <c r="B16" s="3" t="s">
        <v>2</v>
      </c>
      <c r="C16" s="61" t="s">
        <v>15</v>
      </c>
      <c r="D16" s="117">
        <v>140</v>
      </c>
      <c r="E16" s="65">
        <v>127</v>
      </c>
    </row>
    <row r="17" spans="1:5" x14ac:dyDescent="0.25">
      <c r="A17" s="2">
        <v>15</v>
      </c>
      <c r="B17" s="3" t="s">
        <v>2</v>
      </c>
      <c r="C17" s="61" t="s">
        <v>16</v>
      </c>
      <c r="D17" s="118">
        <v>100</v>
      </c>
      <c r="E17" s="67">
        <v>65</v>
      </c>
    </row>
    <row r="18" spans="1:5" x14ac:dyDescent="0.25">
      <c r="A18" s="18">
        <v>16</v>
      </c>
      <c r="B18" s="18"/>
      <c r="C18" s="62" t="s">
        <v>17</v>
      </c>
      <c r="D18" s="119">
        <f>SUM(D3:D17)</f>
        <v>130950</v>
      </c>
      <c r="E18" s="68">
        <f>SUM(E3:E17)</f>
        <v>142107.4</v>
      </c>
    </row>
    <row r="19" spans="1:5" x14ac:dyDescent="0.25">
      <c r="A19" s="2">
        <v>17</v>
      </c>
      <c r="B19" s="2" t="s">
        <v>83</v>
      </c>
      <c r="C19" s="24" t="s">
        <v>18</v>
      </c>
      <c r="D19" s="118">
        <v>5</v>
      </c>
      <c r="E19" s="67">
        <v>5</v>
      </c>
    </row>
    <row r="20" spans="1:5" x14ac:dyDescent="0.25">
      <c r="A20" s="2">
        <v>18</v>
      </c>
      <c r="B20" s="2" t="s">
        <v>83</v>
      </c>
      <c r="C20" s="24" t="s">
        <v>19</v>
      </c>
      <c r="D20" s="118">
        <v>6000</v>
      </c>
      <c r="E20" s="67">
        <v>6500</v>
      </c>
    </row>
    <row r="21" spans="1:5" x14ac:dyDescent="0.25">
      <c r="A21" s="2">
        <v>19</v>
      </c>
      <c r="B21" s="2" t="s">
        <v>83</v>
      </c>
      <c r="C21" s="24" t="s">
        <v>20</v>
      </c>
      <c r="D21" s="117">
        <v>130</v>
      </c>
      <c r="E21" s="65">
        <v>142</v>
      </c>
    </row>
    <row r="22" spans="1:5" x14ac:dyDescent="0.25">
      <c r="A22" s="3">
        <v>20</v>
      </c>
      <c r="B22" s="2" t="s">
        <v>83</v>
      </c>
      <c r="C22" s="61" t="s">
        <v>21</v>
      </c>
      <c r="D22" s="117">
        <v>5</v>
      </c>
      <c r="E22" s="65">
        <v>7</v>
      </c>
    </row>
    <row r="23" spans="1:5" ht="15.75" thickBot="1" x14ac:dyDescent="0.3">
      <c r="A23" s="18">
        <v>24</v>
      </c>
      <c r="B23" s="18"/>
      <c r="C23" s="62" t="s">
        <v>22</v>
      </c>
      <c r="D23" s="120">
        <f>SUM(D19:D22)</f>
        <v>6140</v>
      </c>
      <c r="E23" s="69">
        <f>SUM(E19:E22)</f>
        <v>6654</v>
      </c>
    </row>
    <row r="24" spans="1:5" thickBot="1" x14ac:dyDescent="0.35">
      <c r="A24" s="19"/>
      <c r="B24" s="19"/>
      <c r="C24" s="20"/>
      <c r="D24" s="21"/>
    </row>
    <row r="25" spans="1:5" ht="15.75" thickBot="1" x14ac:dyDescent="0.3">
      <c r="A25" s="12"/>
      <c r="B25" s="29"/>
      <c r="C25" s="14" t="s">
        <v>1</v>
      </c>
      <c r="D25" s="63" t="s">
        <v>244</v>
      </c>
      <c r="E25" s="63" t="s">
        <v>283</v>
      </c>
    </row>
    <row r="26" spans="1:5" x14ac:dyDescent="0.25">
      <c r="A26" s="2">
        <v>25</v>
      </c>
      <c r="B26" s="2" t="s">
        <v>84</v>
      </c>
      <c r="C26" s="24" t="s">
        <v>23</v>
      </c>
      <c r="D26" s="64">
        <v>22686.1</v>
      </c>
      <c r="E26" s="64">
        <v>22686.1</v>
      </c>
    </row>
    <row r="27" spans="1:5" x14ac:dyDescent="0.25">
      <c r="A27" s="17">
        <v>26</v>
      </c>
      <c r="B27" s="2" t="s">
        <v>84</v>
      </c>
      <c r="C27" s="24" t="s">
        <v>24</v>
      </c>
      <c r="D27" s="65">
        <v>2500</v>
      </c>
      <c r="E27" s="65">
        <v>3198</v>
      </c>
    </row>
    <row r="28" spans="1:5" ht="14.45" x14ac:dyDescent="0.3">
      <c r="A28" s="2">
        <v>27</v>
      </c>
      <c r="B28" s="2" t="s">
        <v>84</v>
      </c>
      <c r="C28" s="24" t="s">
        <v>25</v>
      </c>
      <c r="D28" s="71">
        <v>18200</v>
      </c>
      <c r="E28" s="71">
        <v>15130.9</v>
      </c>
    </row>
    <row r="29" spans="1:5" x14ac:dyDescent="0.25">
      <c r="A29" s="2">
        <v>29</v>
      </c>
      <c r="B29" s="2" t="s">
        <v>84</v>
      </c>
      <c r="C29" s="24" t="s">
        <v>26</v>
      </c>
      <c r="D29" s="64">
        <v>200</v>
      </c>
      <c r="E29" s="64">
        <v>320</v>
      </c>
    </row>
    <row r="30" spans="1:5" ht="14.45" x14ac:dyDescent="0.3">
      <c r="A30" s="2">
        <v>30</v>
      </c>
      <c r="B30" s="2" t="s">
        <v>84</v>
      </c>
      <c r="C30" s="61" t="s">
        <v>268</v>
      </c>
      <c r="D30" s="64">
        <v>1200</v>
      </c>
      <c r="E30" s="64"/>
    </row>
    <row r="31" spans="1:5" x14ac:dyDescent="0.25">
      <c r="A31" s="2">
        <v>31</v>
      </c>
      <c r="B31" s="2" t="s">
        <v>84</v>
      </c>
      <c r="C31" s="61" t="s">
        <v>271</v>
      </c>
      <c r="D31" s="64">
        <v>2200</v>
      </c>
      <c r="E31" s="64"/>
    </row>
    <row r="32" spans="1:5" x14ac:dyDescent="0.25">
      <c r="A32" s="2"/>
      <c r="B32" s="2" t="s">
        <v>84</v>
      </c>
      <c r="C32" s="61" t="s">
        <v>280</v>
      </c>
      <c r="D32" s="64">
        <v>666</v>
      </c>
      <c r="E32" s="64"/>
    </row>
    <row r="33" spans="1:5" x14ac:dyDescent="0.25">
      <c r="A33" s="2"/>
      <c r="B33" s="2" t="s">
        <v>84</v>
      </c>
      <c r="C33" s="61" t="s">
        <v>281</v>
      </c>
      <c r="D33" s="64">
        <v>1799</v>
      </c>
      <c r="E33" s="64"/>
    </row>
    <row r="34" spans="1:5" x14ac:dyDescent="0.25">
      <c r="A34" s="2"/>
      <c r="B34" s="2" t="s">
        <v>84</v>
      </c>
      <c r="C34" s="61" t="s">
        <v>282</v>
      </c>
      <c r="D34" s="64">
        <v>15000</v>
      </c>
      <c r="E34" s="64"/>
    </row>
    <row r="35" spans="1:5" x14ac:dyDescent="0.25">
      <c r="A35" s="17">
        <v>42</v>
      </c>
      <c r="B35" s="2" t="s">
        <v>84</v>
      </c>
      <c r="C35" s="61" t="s">
        <v>237</v>
      </c>
      <c r="D35" s="71">
        <v>1000</v>
      </c>
      <c r="E35" s="71">
        <v>2000</v>
      </c>
    </row>
    <row r="36" spans="1:5" x14ac:dyDescent="0.25">
      <c r="A36" s="17">
        <v>43</v>
      </c>
      <c r="B36" s="2" t="s">
        <v>84</v>
      </c>
      <c r="C36" s="61" t="s">
        <v>259</v>
      </c>
      <c r="D36" s="71">
        <v>500</v>
      </c>
      <c r="E36" s="71">
        <v>0</v>
      </c>
    </row>
    <row r="37" spans="1:5" x14ac:dyDescent="0.25">
      <c r="A37" s="2">
        <v>44</v>
      </c>
      <c r="B37" s="2" t="s">
        <v>84</v>
      </c>
      <c r="C37" s="24" t="s">
        <v>27</v>
      </c>
      <c r="D37" s="65">
        <v>2100</v>
      </c>
      <c r="E37" s="65">
        <v>2000</v>
      </c>
    </row>
    <row r="38" spans="1:5" x14ac:dyDescent="0.25">
      <c r="A38" s="2">
        <v>45</v>
      </c>
      <c r="B38" s="2" t="s">
        <v>84</v>
      </c>
      <c r="C38" s="24" t="s">
        <v>28</v>
      </c>
      <c r="D38" s="65">
        <v>100</v>
      </c>
      <c r="E38" s="65">
        <v>100</v>
      </c>
    </row>
    <row r="39" spans="1:5" ht="15.75" thickBot="1" x14ac:dyDescent="0.3">
      <c r="A39" s="22">
        <v>46</v>
      </c>
      <c r="B39" s="22"/>
      <c r="C39" s="70" t="s">
        <v>29</v>
      </c>
      <c r="D39" s="72">
        <f>SUM(D26:D38)</f>
        <v>68151.100000000006</v>
      </c>
      <c r="E39" s="72">
        <f>SUM(E26:E38)</f>
        <v>45435</v>
      </c>
    </row>
    <row r="40" spans="1:5" ht="15.75" thickBot="1" x14ac:dyDescent="0.3">
      <c r="A40" s="8">
        <v>47</v>
      </c>
      <c r="B40" s="30"/>
      <c r="C40" s="15" t="s">
        <v>30</v>
      </c>
      <c r="D40" s="73">
        <f>D18+D23+D39</f>
        <v>205241.1</v>
      </c>
      <c r="E40" s="73">
        <f>E18+E23+E39</f>
        <v>194196.4</v>
      </c>
    </row>
    <row r="41" spans="1:5" ht="14.45" x14ac:dyDescent="0.3">
      <c r="A41" s="5"/>
      <c r="B41" s="5"/>
      <c r="C41" s="11"/>
      <c r="D41" s="10"/>
    </row>
    <row r="42" spans="1:5" ht="14.45" x14ac:dyDescent="0.3">
      <c r="A42" s="5"/>
      <c r="B42" s="5"/>
      <c r="C42" s="11"/>
      <c r="D42" s="10"/>
    </row>
    <row r="43" spans="1:5" ht="14.45" x14ac:dyDescent="0.3">
      <c r="A43" s="5"/>
      <c r="B43" s="5"/>
      <c r="C43" s="11"/>
      <c r="D43" s="10"/>
    </row>
    <row r="44" spans="1:5" ht="14.45" x14ac:dyDescent="0.3">
      <c r="A44" s="5"/>
      <c r="B44" s="5"/>
      <c r="C44" s="11"/>
      <c r="D44" s="10"/>
    </row>
    <row r="45" spans="1:5" ht="14.45" x14ac:dyDescent="0.3">
      <c r="A45" s="5"/>
      <c r="B45" s="5"/>
      <c r="C45" s="11"/>
      <c r="D45" s="10"/>
    </row>
    <row r="46" spans="1:5" ht="14.45" x14ac:dyDescent="0.3">
      <c r="A46" s="5"/>
      <c r="B46" s="5"/>
      <c r="C46" s="11"/>
      <c r="D46" s="10"/>
    </row>
    <row r="47" spans="1:5" ht="14.45" x14ac:dyDescent="0.3">
      <c r="A47" s="5"/>
      <c r="B47" s="5"/>
      <c r="C47" s="11"/>
      <c r="D47" s="10"/>
    </row>
    <row r="48" spans="1:5" ht="14.45" x14ac:dyDescent="0.3">
      <c r="A48" s="5"/>
      <c r="B48" s="5"/>
      <c r="C48" s="11"/>
      <c r="D48" s="10"/>
    </row>
    <row r="49" spans="1:5" ht="14.45" x14ac:dyDescent="0.3">
      <c r="A49" s="5"/>
      <c r="B49" s="5"/>
      <c r="C49" s="11"/>
      <c r="D49" s="10"/>
    </row>
    <row r="50" spans="1:5" ht="14.45" x14ac:dyDescent="0.3">
      <c r="A50" s="5"/>
      <c r="B50" s="5"/>
      <c r="C50" s="11"/>
      <c r="D50" s="10"/>
    </row>
    <row r="51" spans="1:5" x14ac:dyDescent="0.25">
      <c r="A51" s="5"/>
      <c r="B51" s="5"/>
      <c r="C51" s="11"/>
      <c r="D51" s="10"/>
    </row>
    <row r="52" spans="1:5" x14ac:dyDescent="0.25">
      <c r="A52" s="5"/>
      <c r="B52" s="5"/>
      <c r="C52" s="11"/>
      <c r="D52" s="10"/>
    </row>
    <row r="53" spans="1:5" thickBot="1" x14ac:dyDescent="0.35">
      <c r="A53" s="5"/>
      <c r="B53" s="5"/>
      <c r="C53" s="11"/>
      <c r="D53" s="10"/>
    </row>
    <row r="54" spans="1:5" ht="15.75" thickBot="1" x14ac:dyDescent="0.3">
      <c r="A54" s="97"/>
      <c r="B54" s="30"/>
      <c r="C54" s="98" t="s">
        <v>243</v>
      </c>
      <c r="D54" s="129"/>
      <c r="E54" s="121"/>
    </row>
    <row r="55" spans="1:5" x14ac:dyDescent="0.25">
      <c r="A55" s="9"/>
      <c r="B55" s="9"/>
      <c r="C55" s="95" t="s">
        <v>1</v>
      </c>
      <c r="D55" s="130" t="s">
        <v>244</v>
      </c>
      <c r="E55" s="131" t="s">
        <v>283</v>
      </c>
    </row>
    <row r="56" spans="1:5" x14ac:dyDescent="0.25">
      <c r="A56" s="2">
        <v>48</v>
      </c>
      <c r="B56" s="31" t="s">
        <v>85</v>
      </c>
      <c r="C56" s="23" t="s">
        <v>31</v>
      </c>
      <c r="D56" s="71">
        <v>0.25</v>
      </c>
      <c r="E56" s="71">
        <v>35.450000000000003</v>
      </c>
    </row>
    <row r="57" spans="1:5" x14ac:dyDescent="0.25">
      <c r="A57" s="2">
        <v>49</v>
      </c>
      <c r="B57" s="31" t="s">
        <v>85</v>
      </c>
      <c r="C57" s="24" t="s">
        <v>32</v>
      </c>
      <c r="D57" s="71">
        <v>4500</v>
      </c>
      <c r="E57" s="71">
        <v>3550</v>
      </c>
    </row>
    <row r="58" spans="1:5" x14ac:dyDescent="0.25">
      <c r="A58" s="2">
        <v>50</v>
      </c>
      <c r="B58" s="31" t="s">
        <v>85</v>
      </c>
      <c r="C58" s="24" t="s">
        <v>33</v>
      </c>
      <c r="D58" s="71">
        <v>18200</v>
      </c>
      <c r="E58" s="71">
        <v>15130.9</v>
      </c>
    </row>
    <row r="59" spans="1:5" x14ac:dyDescent="0.25">
      <c r="A59" s="2">
        <v>51</v>
      </c>
      <c r="B59" s="31" t="s">
        <v>85</v>
      </c>
      <c r="C59" s="24" t="s">
        <v>278</v>
      </c>
      <c r="D59" s="76">
        <v>4283.9489999999996</v>
      </c>
      <c r="E59" s="71">
        <v>0</v>
      </c>
    </row>
    <row r="60" spans="1:5" x14ac:dyDescent="0.25">
      <c r="A60" s="2">
        <v>52</v>
      </c>
      <c r="B60" s="31" t="s">
        <v>85</v>
      </c>
      <c r="C60" s="24" t="s">
        <v>81</v>
      </c>
      <c r="D60" s="76">
        <v>25208.21</v>
      </c>
      <c r="E60" s="71">
        <v>24156.7</v>
      </c>
    </row>
    <row r="61" spans="1:5" x14ac:dyDescent="0.25">
      <c r="A61" s="2">
        <v>53</v>
      </c>
      <c r="B61" s="31" t="s">
        <v>85</v>
      </c>
      <c r="C61" s="24" t="s">
        <v>34</v>
      </c>
      <c r="D61" s="67">
        <v>9665.3909999999996</v>
      </c>
      <c r="E61" s="65">
        <v>7845</v>
      </c>
    </row>
    <row r="62" spans="1:5" x14ac:dyDescent="0.25">
      <c r="A62" s="2">
        <v>54</v>
      </c>
      <c r="B62" s="31" t="s">
        <v>85</v>
      </c>
      <c r="C62" s="24" t="s">
        <v>35</v>
      </c>
      <c r="D62" s="71">
        <v>1833</v>
      </c>
      <c r="E62" s="71">
        <v>1446</v>
      </c>
    </row>
    <row r="63" spans="1:5" x14ac:dyDescent="0.25">
      <c r="A63" s="2">
        <v>55</v>
      </c>
      <c r="B63" s="31" t="s">
        <v>85</v>
      </c>
      <c r="C63" s="24" t="s">
        <v>36</v>
      </c>
      <c r="D63" s="71">
        <v>1840.3</v>
      </c>
      <c r="E63" s="71">
        <v>1437.8</v>
      </c>
    </row>
    <row r="64" spans="1:5" x14ac:dyDescent="0.25">
      <c r="A64" s="2">
        <v>56</v>
      </c>
      <c r="B64" s="31" t="s">
        <v>85</v>
      </c>
      <c r="C64" s="24" t="s">
        <v>37</v>
      </c>
      <c r="D64" s="65">
        <v>934</v>
      </c>
      <c r="E64" s="65">
        <v>727.5</v>
      </c>
    </row>
    <row r="65" spans="1:7" x14ac:dyDescent="0.25">
      <c r="A65" s="2">
        <v>57</v>
      </c>
      <c r="B65" s="31" t="s">
        <v>85</v>
      </c>
      <c r="C65" s="24" t="s">
        <v>254</v>
      </c>
      <c r="D65" s="71">
        <v>7798</v>
      </c>
      <c r="E65" s="71">
        <v>7067.5</v>
      </c>
    </row>
    <row r="66" spans="1:7" x14ac:dyDescent="0.25">
      <c r="A66" s="2">
        <v>58</v>
      </c>
      <c r="B66" s="31" t="s">
        <v>85</v>
      </c>
      <c r="C66" s="24" t="s">
        <v>38</v>
      </c>
      <c r="D66" s="71">
        <v>6273.5</v>
      </c>
      <c r="E66" s="71">
        <v>5104.63</v>
      </c>
    </row>
    <row r="67" spans="1:7" ht="15.75" thickBot="1" x14ac:dyDescent="0.3">
      <c r="A67" s="2">
        <v>59</v>
      </c>
      <c r="B67" s="31" t="s">
        <v>85</v>
      </c>
      <c r="C67" s="24" t="s">
        <v>82</v>
      </c>
      <c r="D67" s="74">
        <v>3819.7</v>
      </c>
      <c r="E67" s="74">
        <v>3857.36</v>
      </c>
    </row>
    <row r="68" spans="1:7" ht="15.75" thickBot="1" x14ac:dyDescent="0.3">
      <c r="A68" s="18">
        <v>60</v>
      </c>
      <c r="B68" s="32"/>
      <c r="C68" s="26" t="s">
        <v>39</v>
      </c>
      <c r="D68" s="75">
        <f>SUM(D57:D67)</f>
        <v>84356.05</v>
      </c>
      <c r="E68" s="126">
        <f>SUM(E57:E67)</f>
        <v>70323.390000000014</v>
      </c>
      <c r="F68" s="114"/>
    </row>
    <row r="69" spans="1:7" x14ac:dyDescent="0.25">
      <c r="A69" s="2">
        <v>61</v>
      </c>
      <c r="B69" s="31" t="s">
        <v>85</v>
      </c>
      <c r="C69" s="24" t="s">
        <v>40</v>
      </c>
      <c r="D69" s="122">
        <v>2200</v>
      </c>
      <c r="E69" s="128">
        <v>2156.5</v>
      </c>
    </row>
    <row r="70" spans="1:7" x14ac:dyDescent="0.25">
      <c r="A70" s="17">
        <v>62</v>
      </c>
      <c r="B70" s="31" t="s">
        <v>85</v>
      </c>
      <c r="C70" s="25" t="s">
        <v>251</v>
      </c>
      <c r="D70" s="117">
        <v>200</v>
      </c>
      <c r="E70" s="71">
        <v>416</v>
      </c>
    </row>
    <row r="71" spans="1:7" x14ac:dyDescent="0.25">
      <c r="A71" s="17">
        <v>63</v>
      </c>
      <c r="B71" s="31" t="s">
        <v>276</v>
      </c>
      <c r="C71" s="25" t="s">
        <v>277</v>
      </c>
      <c r="D71" s="117">
        <v>312</v>
      </c>
      <c r="E71" s="71">
        <v>0</v>
      </c>
    </row>
    <row r="72" spans="1:7" x14ac:dyDescent="0.25">
      <c r="A72" s="17">
        <v>64</v>
      </c>
      <c r="B72" s="31" t="s">
        <v>85</v>
      </c>
      <c r="C72" s="24" t="s">
        <v>41</v>
      </c>
      <c r="D72" s="123">
        <v>500</v>
      </c>
      <c r="E72" s="71">
        <v>500</v>
      </c>
    </row>
    <row r="73" spans="1:7" x14ac:dyDescent="0.25">
      <c r="A73" s="17">
        <v>65</v>
      </c>
      <c r="B73" s="31" t="s">
        <v>85</v>
      </c>
      <c r="C73" s="24" t="s">
        <v>42</v>
      </c>
      <c r="D73" s="123">
        <v>580</v>
      </c>
      <c r="E73" s="71">
        <v>520</v>
      </c>
    </row>
    <row r="74" spans="1:7" x14ac:dyDescent="0.25">
      <c r="A74" s="2">
        <v>66</v>
      </c>
      <c r="B74" s="31" t="s">
        <v>85</v>
      </c>
      <c r="C74" s="24" t="s">
        <v>43</v>
      </c>
      <c r="D74" s="124">
        <v>500</v>
      </c>
      <c r="E74" s="71">
        <v>3761.6</v>
      </c>
    </row>
    <row r="75" spans="1:7" x14ac:dyDescent="0.25">
      <c r="A75" s="2">
        <v>67</v>
      </c>
      <c r="B75" s="31" t="s">
        <v>85</v>
      </c>
      <c r="C75" s="24" t="s">
        <v>44</v>
      </c>
      <c r="D75" s="123">
        <v>3380</v>
      </c>
      <c r="E75" s="71">
        <v>3380</v>
      </c>
      <c r="G75" t="s">
        <v>242</v>
      </c>
    </row>
    <row r="76" spans="1:7" x14ac:dyDescent="0.25">
      <c r="A76" s="2">
        <v>68</v>
      </c>
      <c r="B76" s="31" t="s">
        <v>85</v>
      </c>
      <c r="C76" s="24" t="s">
        <v>45</v>
      </c>
      <c r="D76" s="123">
        <v>52310</v>
      </c>
      <c r="E76" s="71">
        <v>50963</v>
      </c>
    </row>
    <row r="77" spans="1:7" x14ac:dyDescent="0.25">
      <c r="A77" s="2">
        <v>69</v>
      </c>
      <c r="B77" s="31" t="s">
        <v>85</v>
      </c>
      <c r="C77" s="24" t="s">
        <v>46</v>
      </c>
      <c r="D77" s="125">
        <v>3000</v>
      </c>
      <c r="E77" s="71">
        <v>2460</v>
      </c>
    </row>
    <row r="78" spans="1:7" x14ac:dyDescent="0.25">
      <c r="A78" s="2">
        <v>70</v>
      </c>
      <c r="B78" s="31" t="s">
        <v>85</v>
      </c>
      <c r="C78" s="24" t="s">
        <v>47</v>
      </c>
      <c r="D78" s="125">
        <v>11080</v>
      </c>
      <c r="E78" s="71">
        <v>11664.3</v>
      </c>
    </row>
    <row r="79" spans="1:7" x14ac:dyDescent="0.25">
      <c r="A79" s="2">
        <v>71</v>
      </c>
      <c r="B79" s="31" t="s">
        <v>85</v>
      </c>
      <c r="C79" s="24" t="s">
        <v>252</v>
      </c>
      <c r="D79" s="124">
        <v>1000</v>
      </c>
      <c r="E79" s="71">
        <v>1578.8</v>
      </c>
    </row>
    <row r="80" spans="1:7" x14ac:dyDescent="0.25">
      <c r="A80" s="2">
        <v>72</v>
      </c>
      <c r="B80" s="31" t="s">
        <v>85</v>
      </c>
      <c r="C80" s="24" t="s">
        <v>48</v>
      </c>
      <c r="D80" s="124">
        <v>1680</v>
      </c>
      <c r="E80" s="71">
        <v>1530</v>
      </c>
    </row>
    <row r="81" spans="1:5" x14ac:dyDescent="0.25">
      <c r="A81" s="2">
        <v>73</v>
      </c>
      <c r="B81" s="31" t="s">
        <v>85</v>
      </c>
      <c r="C81" s="24" t="s">
        <v>229</v>
      </c>
      <c r="D81" s="124">
        <v>160</v>
      </c>
      <c r="E81" s="71">
        <v>160</v>
      </c>
    </row>
    <row r="82" spans="1:5" ht="15.75" thickBot="1" x14ac:dyDescent="0.3">
      <c r="A82" s="2">
        <v>74</v>
      </c>
      <c r="B82" s="2"/>
      <c r="C82" s="24" t="s">
        <v>49</v>
      </c>
      <c r="D82" s="127">
        <f>SUM(D69:D81)</f>
        <v>76902</v>
      </c>
      <c r="E82" s="127">
        <f>SUM(E69:E81)</f>
        <v>79090.2</v>
      </c>
    </row>
    <row r="83" spans="1:5" thickBot="1" x14ac:dyDescent="0.35">
      <c r="A83" s="5"/>
      <c r="B83" s="5"/>
      <c r="C83" s="16"/>
      <c r="D83" s="1"/>
    </row>
    <row r="84" spans="1:5" x14ac:dyDescent="0.25">
      <c r="A84" s="2"/>
      <c r="B84" s="2"/>
      <c r="C84" s="77" t="s">
        <v>50</v>
      </c>
      <c r="D84" s="78" t="s">
        <v>244</v>
      </c>
      <c r="E84" s="78" t="s">
        <v>283</v>
      </c>
    </row>
    <row r="85" spans="1:5" x14ac:dyDescent="0.25">
      <c r="A85" s="2">
        <v>75</v>
      </c>
      <c r="B85" s="31" t="s">
        <v>85</v>
      </c>
      <c r="C85" s="24" t="s">
        <v>51</v>
      </c>
      <c r="D85" s="71">
        <v>1367</v>
      </c>
      <c r="E85" s="71">
        <v>1597</v>
      </c>
    </row>
    <row r="86" spans="1:5" x14ac:dyDescent="0.25">
      <c r="A86" s="2">
        <v>76</v>
      </c>
      <c r="B86" s="31" t="s">
        <v>85</v>
      </c>
      <c r="C86" s="24" t="s">
        <v>52</v>
      </c>
      <c r="D86" s="76">
        <v>11276</v>
      </c>
      <c r="E86" s="76">
        <v>11106</v>
      </c>
    </row>
    <row r="87" spans="1:5" ht="14.45" x14ac:dyDescent="0.3">
      <c r="A87" s="2">
        <v>77</v>
      </c>
      <c r="B87" s="31" t="s">
        <v>85</v>
      </c>
      <c r="C87" s="24" t="s">
        <v>53</v>
      </c>
      <c r="D87" s="79">
        <v>2994</v>
      </c>
      <c r="E87" s="79">
        <v>2447</v>
      </c>
    </row>
    <row r="88" spans="1:5" x14ac:dyDescent="0.25">
      <c r="A88" s="2">
        <v>78</v>
      </c>
      <c r="B88" s="31" t="s">
        <v>85</v>
      </c>
      <c r="C88" s="24" t="s">
        <v>54</v>
      </c>
      <c r="D88" s="76">
        <v>4500</v>
      </c>
      <c r="E88" s="76">
        <v>4500</v>
      </c>
    </row>
    <row r="89" spans="1:5" x14ac:dyDescent="0.25">
      <c r="A89" s="2">
        <v>79</v>
      </c>
      <c r="B89" s="31" t="s">
        <v>85</v>
      </c>
      <c r="C89" s="24" t="s">
        <v>55</v>
      </c>
      <c r="D89" s="76">
        <v>3250</v>
      </c>
      <c r="E89" s="76">
        <v>3002</v>
      </c>
    </row>
    <row r="90" spans="1:5" x14ac:dyDescent="0.25">
      <c r="A90" s="2">
        <v>80</v>
      </c>
      <c r="B90" s="31" t="s">
        <v>85</v>
      </c>
      <c r="C90" s="24" t="s">
        <v>56</v>
      </c>
      <c r="D90" s="71">
        <v>350</v>
      </c>
      <c r="E90" s="71">
        <v>500</v>
      </c>
    </row>
    <row r="91" spans="1:5" x14ac:dyDescent="0.25">
      <c r="A91" s="2">
        <v>81</v>
      </c>
      <c r="B91" s="31" t="s">
        <v>85</v>
      </c>
      <c r="C91" s="24" t="s">
        <v>57</v>
      </c>
      <c r="D91" s="76">
        <v>3122</v>
      </c>
      <c r="E91" s="76">
        <v>2820</v>
      </c>
    </row>
    <row r="92" spans="1:5" x14ac:dyDescent="0.25">
      <c r="A92" s="2">
        <v>82</v>
      </c>
      <c r="B92" s="31" t="s">
        <v>85</v>
      </c>
      <c r="C92" s="24" t="s">
        <v>58</v>
      </c>
      <c r="D92" s="76">
        <v>1455</v>
      </c>
      <c r="E92" s="76">
        <v>1395</v>
      </c>
    </row>
    <row r="93" spans="1:5" x14ac:dyDescent="0.25">
      <c r="A93" s="2">
        <v>83</v>
      </c>
      <c r="B93" s="31" t="s">
        <v>85</v>
      </c>
      <c r="C93" s="24" t="s">
        <v>59</v>
      </c>
      <c r="D93" s="76">
        <v>1105</v>
      </c>
      <c r="E93" s="76">
        <v>1105</v>
      </c>
    </row>
    <row r="94" spans="1:5" x14ac:dyDescent="0.25">
      <c r="A94" s="2">
        <v>84</v>
      </c>
      <c r="B94" s="31" t="s">
        <v>85</v>
      </c>
      <c r="C94" s="25" t="s">
        <v>60</v>
      </c>
      <c r="D94" s="76">
        <v>1740</v>
      </c>
      <c r="E94" s="76">
        <v>1540</v>
      </c>
    </row>
    <row r="95" spans="1:5" ht="14.45" x14ac:dyDescent="0.3">
      <c r="A95" s="2">
        <v>85</v>
      </c>
      <c r="B95" s="31" t="s">
        <v>85</v>
      </c>
      <c r="C95" s="25" t="s">
        <v>61</v>
      </c>
      <c r="D95" s="76">
        <v>200</v>
      </c>
      <c r="E95" s="76">
        <v>200</v>
      </c>
    </row>
    <row r="96" spans="1:5" x14ac:dyDescent="0.25">
      <c r="A96" s="2">
        <v>86</v>
      </c>
      <c r="B96" s="31" t="s">
        <v>85</v>
      </c>
      <c r="C96" s="25" t="s">
        <v>62</v>
      </c>
      <c r="D96" s="76">
        <v>1803</v>
      </c>
      <c r="E96" s="76">
        <v>1226</v>
      </c>
    </row>
    <row r="97" spans="1:5" ht="14.45" x14ac:dyDescent="0.3">
      <c r="A97" s="2">
        <v>87</v>
      </c>
      <c r="B97" s="2" t="s">
        <v>85</v>
      </c>
      <c r="C97" s="106" t="s">
        <v>63</v>
      </c>
      <c r="D97" s="107">
        <f>SUM(D85:D96)</f>
        <v>33162</v>
      </c>
      <c r="E97" s="107">
        <f>SUM(E85:E96)</f>
        <v>31438</v>
      </c>
    </row>
    <row r="98" spans="1:5" x14ac:dyDescent="0.25">
      <c r="A98" s="103">
        <v>88</v>
      </c>
      <c r="B98" s="103"/>
      <c r="C98" s="104" t="s">
        <v>64</v>
      </c>
      <c r="D98" s="105">
        <f>D56+D68+D82+D97</f>
        <v>194420.3</v>
      </c>
      <c r="E98" s="105">
        <f>E56+E68+E82+E97</f>
        <v>180887.04000000001</v>
      </c>
    </row>
    <row r="99" spans="1:5" ht="14.45" x14ac:dyDescent="0.3">
      <c r="A99" s="4"/>
      <c r="B99" s="4"/>
      <c r="C99" s="11"/>
      <c r="D99" s="59"/>
    </row>
    <row r="100" spans="1:5" ht="14.45" x14ac:dyDescent="0.3">
      <c r="A100" s="4"/>
      <c r="B100" s="4"/>
      <c r="C100" s="11"/>
      <c r="D100" s="59"/>
    </row>
    <row r="101" spans="1:5" ht="14.45" x14ac:dyDescent="0.3">
      <c r="A101" s="4"/>
      <c r="B101" s="4"/>
      <c r="C101" s="11"/>
      <c r="D101" s="59"/>
    </row>
    <row r="102" spans="1:5" thickBot="1" x14ac:dyDescent="0.35">
      <c r="A102" s="4"/>
      <c r="B102" s="4"/>
      <c r="C102" s="11"/>
      <c r="D102" s="59"/>
    </row>
    <row r="103" spans="1:5" ht="15.75" thickBot="1" x14ac:dyDescent="0.3">
      <c r="A103" s="91"/>
      <c r="B103" s="92"/>
      <c r="C103" s="93" t="s">
        <v>65</v>
      </c>
      <c r="D103" s="102"/>
    </row>
    <row r="104" spans="1:5" ht="15.75" thickBot="1" x14ac:dyDescent="0.3">
      <c r="A104" s="99"/>
      <c r="B104" s="100"/>
      <c r="C104" s="101" t="s">
        <v>1</v>
      </c>
      <c r="D104" s="96" t="s">
        <v>244</v>
      </c>
    </row>
    <row r="105" spans="1:5" x14ac:dyDescent="0.25">
      <c r="A105" s="2">
        <v>89</v>
      </c>
      <c r="B105" s="3" t="s">
        <v>239</v>
      </c>
      <c r="C105" s="61" t="s">
        <v>274</v>
      </c>
      <c r="D105" s="71">
        <v>500</v>
      </c>
    </row>
    <row r="106" spans="1:5" x14ac:dyDescent="0.25">
      <c r="A106" s="2">
        <v>90</v>
      </c>
      <c r="B106" s="2" t="s">
        <v>239</v>
      </c>
      <c r="C106" s="24" t="s">
        <v>233</v>
      </c>
      <c r="D106" s="71">
        <v>750</v>
      </c>
    </row>
    <row r="107" spans="1:5" x14ac:dyDescent="0.25">
      <c r="A107" s="2">
        <v>91</v>
      </c>
      <c r="B107" s="2" t="s">
        <v>239</v>
      </c>
      <c r="C107" s="24" t="s">
        <v>270</v>
      </c>
      <c r="D107" s="71">
        <v>100</v>
      </c>
    </row>
    <row r="108" spans="1:5" x14ac:dyDescent="0.25">
      <c r="A108" s="2">
        <v>92</v>
      </c>
      <c r="B108" s="2" t="s">
        <v>239</v>
      </c>
      <c r="C108" s="24" t="s">
        <v>236</v>
      </c>
      <c r="D108" s="76">
        <v>3500</v>
      </c>
    </row>
    <row r="109" spans="1:5" x14ac:dyDescent="0.25">
      <c r="A109" s="2">
        <v>93</v>
      </c>
      <c r="B109" s="2" t="s">
        <v>239</v>
      </c>
      <c r="C109" s="25" t="s">
        <v>66</v>
      </c>
      <c r="D109" s="67">
        <v>3000</v>
      </c>
    </row>
    <row r="110" spans="1:5" x14ac:dyDescent="0.25">
      <c r="A110" s="2">
        <v>94</v>
      </c>
      <c r="B110" s="2" t="s">
        <v>239</v>
      </c>
      <c r="C110" s="25" t="s">
        <v>255</v>
      </c>
      <c r="D110" s="67">
        <v>6800</v>
      </c>
    </row>
    <row r="111" spans="1:5" x14ac:dyDescent="0.25">
      <c r="A111" s="2">
        <v>95</v>
      </c>
      <c r="B111" s="2" t="s">
        <v>239</v>
      </c>
      <c r="C111" s="25" t="s">
        <v>279</v>
      </c>
      <c r="D111" s="67">
        <v>5000</v>
      </c>
    </row>
    <row r="112" spans="1:5" x14ac:dyDescent="0.25">
      <c r="A112" s="2">
        <v>95</v>
      </c>
      <c r="B112" s="2" t="s">
        <v>239</v>
      </c>
      <c r="C112" s="25" t="s">
        <v>284</v>
      </c>
      <c r="D112" s="67">
        <v>505</v>
      </c>
    </row>
    <row r="113" spans="1:5" x14ac:dyDescent="0.25">
      <c r="A113" s="2">
        <v>96</v>
      </c>
      <c r="B113" s="2" t="s">
        <v>239</v>
      </c>
      <c r="C113" s="25" t="s">
        <v>234</v>
      </c>
      <c r="D113" s="71">
        <v>1200</v>
      </c>
    </row>
    <row r="114" spans="1:5" x14ac:dyDescent="0.25">
      <c r="A114" s="2">
        <v>97</v>
      </c>
      <c r="B114" s="2" t="s">
        <v>239</v>
      </c>
      <c r="C114" s="25" t="s">
        <v>67</v>
      </c>
      <c r="D114" s="71">
        <v>2500</v>
      </c>
    </row>
    <row r="115" spans="1:5" x14ac:dyDescent="0.25">
      <c r="A115" s="2">
        <v>98</v>
      </c>
      <c r="B115" s="2" t="s">
        <v>239</v>
      </c>
      <c r="C115" s="13" t="s">
        <v>256</v>
      </c>
      <c r="D115" s="71">
        <v>873</v>
      </c>
    </row>
    <row r="116" spans="1:5" x14ac:dyDescent="0.25">
      <c r="A116" s="17">
        <v>99</v>
      </c>
      <c r="B116" s="17" t="s">
        <v>239</v>
      </c>
      <c r="C116" s="24" t="s">
        <v>272</v>
      </c>
      <c r="D116" s="71">
        <v>1200</v>
      </c>
    </row>
    <row r="117" spans="1:5" x14ac:dyDescent="0.25">
      <c r="A117" s="17">
        <v>100</v>
      </c>
      <c r="B117" s="17" t="s">
        <v>239</v>
      </c>
      <c r="C117" s="24" t="s">
        <v>235</v>
      </c>
      <c r="D117" s="71">
        <v>2500</v>
      </c>
    </row>
    <row r="118" spans="1:5" x14ac:dyDescent="0.25">
      <c r="A118" s="17">
        <v>101</v>
      </c>
      <c r="B118" s="17" t="s">
        <v>239</v>
      </c>
      <c r="C118" s="24" t="s">
        <v>273</v>
      </c>
      <c r="D118" s="71">
        <v>150</v>
      </c>
    </row>
    <row r="119" spans="1:5" x14ac:dyDescent="0.25">
      <c r="A119" s="17"/>
      <c r="B119" s="17" t="s">
        <v>239</v>
      </c>
      <c r="C119" s="24" t="s">
        <v>285</v>
      </c>
      <c r="D119" s="76">
        <v>200</v>
      </c>
    </row>
    <row r="120" spans="1:5" x14ac:dyDescent="0.25">
      <c r="A120" s="17"/>
      <c r="B120" s="17" t="s">
        <v>239</v>
      </c>
      <c r="C120" s="24" t="s">
        <v>287</v>
      </c>
      <c r="D120" s="76">
        <v>1500</v>
      </c>
    </row>
    <row r="121" spans="1:5" x14ac:dyDescent="0.25">
      <c r="A121" s="17">
        <v>102</v>
      </c>
      <c r="B121" s="17" t="s">
        <v>239</v>
      </c>
      <c r="C121" s="80" t="s">
        <v>257</v>
      </c>
      <c r="D121" s="76">
        <v>300</v>
      </c>
    </row>
    <row r="122" spans="1:5" x14ac:dyDescent="0.25">
      <c r="A122" s="17">
        <v>103</v>
      </c>
      <c r="B122" s="17" t="s">
        <v>239</v>
      </c>
      <c r="C122" s="80" t="s">
        <v>238</v>
      </c>
      <c r="D122" s="71">
        <v>1580.3</v>
      </c>
    </row>
    <row r="123" spans="1:5" x14ac:dyDescent="0.25">
      <c r="A123" s="17">
        <v>104</v>
      </c>
      <c r="B123" s="17" t="s">
        <v>239</v>
      </c>
      <c r="C123" s="80" t="s">
        <v>258</v>
      </c>
      <c r="D123" s="76">
        <v>1500</v>
      </c>
    </row>
    <row r="124" spans="1:5" x14ac:dyDescent="0.25">
      <c r="A124" s="2">
        <v>105</v>
      </c>
      <c r="B124" s="2"/>
      <c r="C124" s="104" t="s">
        <v>68</v>
      </c>
      <c r="D124" s="105">
        <f>SUM(D105:D123)</f>
        <v>33658.300000000003</v>
      </c>
    </row>
    <row r="125" spans="1:5" x14ac:dyDescent="0.25">
      <c r="A125" s="5"/>
      <c r="B125" s="5"/>
      <c r="C125" s="11"/>
      <c r="D125" s="10"/>
    </row>
    <row r="126" spans="1:5" x14ac:dyDescent="0.25">
      <c r="A126" s="2">
        <v>111</v>
      </c>
      <c r="B126" s="2"/>
      <c r="C126" s="108" t="s">
        <v>69</v>
      </c>
      <c r="D126" s="113">
        <v>14000</v>
      </c>
    </row>
    <row r="127" spans="1:5" x14ac:dyDescent="0.25">
      <c r="A127" s="2">
        <v>112</v>
      </c>
      <c r="B127" s="2"/>
      <c r="C127" s="81" t="s">
        <v>70</v>
      </c>
      <c r="D127" s="85">
        <v>200</v>
      </c>
    </row>
    <row r="128" spans="1:5" x14ac:dyDescent="0.25">
      <c r="A128" s="2"/>
      <c r="B128" s="2"/>
      <c r="C128" s="81" t="s">
        <v>269</v>
      </c>
      <c r="D128" s="113">
        <v>14777.5</v>
      </c>
      <c r="E128" s="115"/>
    </row>
    <row r="129" spans="1:4" x14ac:dyDescent="0.25">
      <c r="A129" s="2">
        <v>113</v>
      </c>
      <c r="B129" s="2"/>
      <c r="C129" s="132" t="s">
        <v>71</v>
      </c>
      <c r="D129" s="133">
        <v>0</v>
      </c>
    </row>
    <row r="130" spans="1:4" x14ac:dyDescent="0.25">
      <c r="A130" s="2">
        <v>114</v>
      </c>
      <c r="B130" s="2"/>
      <c r="C130" s="81" t="s">
        <v>232</v>
      </c>
      <c r="D130" s="65">
        <v>-500</v>
      </c>
    </row>
    <row r="131" spans="1:4" x14ac:dyDescent="0.25">
      <c r="A131" s="2">
        <v>115</v>
      </c>
      <c r="B131" s="2"/>
      <c r="C131" s="81" t="s">
        <v>72</v>
      </c>
      <c r="D131" s="64">
        <v>-540</v>
      </c>
    </row>
    <row r="132" spans="1:4" x14ac:dyDescent="0.25">
      <c r="A132" s="2">
        <v>116</v>
      </c>
      <c r="B132" s="2"/>
      <c r="C132" s="81" t="s">
        <v>240</v>
      </c>
      <c r="D132" s="64">
        <v>-1500</v>
      </c>
    </row>
    <row r="133" spans="1:4" x14ac:dyDescent="0.25">
      <c r="A133" s="2">
        <v>118</v>
      </c>
      <c r="B133" s="2"/>
      <c r="C133" s="81" t="s">
        <v>241</v>
      </c>
      <c r="D133" s="65">
        <v>-3600</v>
      </c>
    </row>
    <row r="134" spans="1:4" x14ac:dyDescent="0.25">
      <c r="A134" s="2">
        <v>119</v>
      </c>
      <c r="B134" s="2"/>
      <c r="C134" s="82" t="s">
        <v>73</v>
      </c>
      <c r="D134" s="71">
        <f>SUM(D126:D133)</f>
        <v>22837.5</v>
      </c>
    </row>
    <row r="135" spans="1:4" x14ac:dyDescent="0.25">
      <c r="A135" s="2">
        <v>120</v>
      </c>
      <c r="B135" s="2"/>
      <c r="C135" s="83" t="s">
        <v>74</v>
      </c>
      <c r="D135" s="86"/>
    </row>
    <row r="136" spans="1:4" x14ac:dyDescent="0.25">
      <c r="A136" s="2">
        <v>121</v>
      </c>
      <c r="B136" s="2"/>
      <c r="C136" s="6" t="s">
        <v>0</v>
      </c>
      <c r="D136" s="71">
        <f>D40</f>
        <v>205241.1</v>
      </c>
    </row>
    <row r="137" spans="1:4" x14ac:dyDescent="0.25">
      <c r="A137" s="2">
        <v>122</v>
      </c>
      <c r="B137" s="2"/>
      <c r="C137" s="6" t="s">
        <v>75</v>
      </c>
      <c r="D137" s="71">
        <f>-D98</f>
        <v>-194420.3</v>
      </c>
    </row>
    <row r="138" spans="1:4" x14ac:dyDescent="0.25">
      <c r="A138" s="28">
        <v>123</v>
      </c>
      <c r="B138" s="33"/>
      <c r="C138" s="6" t="s">
        <v>76</v>
      </c>
      <c r="D138" s="71">
        <f>-D124</f>
        <v>-33658.300000000003</v>
      </c>
    </row>
    <row r="139" spans="1:4" x14ac:dyDescent="0.25">
      <c r="A139" s="2">
        <v>124</v>
      </c>
      <c r="B139" s="31"/>
      <c r="C139" s="7" t="s">
        <v>77</v>
      </c>
      <c r="D139" s="71">
        <f>SUM(D136:D138)</f>
        <v>-22837.499999999985</v>
      </c>
    </row>
    <row r="140" spans="1:4" x14ac:dyDescent="0.25">
      <c r="A140" s="2">
        <v>125</v>
      </c>
      <c r="B140" s="31"/>
      <c r="C140" s="7" t="s">
        <v>78</v>
      </c>
      <c r="D140" s="71">
        <f>D134</f>
        <v>22837.5</v>
      </c>
    </row>
    <row r="141" spans="1:4" ht="15.75" thickBot="1" x14ac:dyDescent="0.3">
      <c r="A141" s="2">
        <v>126</v>
      </c>
      <c r="B141" s="31"/>
      <c r="C141" s="84" t="s">
        <v>79</v>
      </c>
      <c r="D141" s="87">
        <f>SUM(D139:D140)</f>
        <v>0</v>
      </c>
    </row>
    <row r="142" spans="1:4" x14ac:dyDescent="0.25">
      <c r="A142" s="1"/>
      <c r="B142" s="1"/>
      <c r="C142" s="27"/>
    </row>
    <row r="143" spans="1:4" x14ac:dyDescent="0.25">
      <c r="A143" s="1"/>
      <c r="B143" s="1"/>
      <c r="C143" s="13" t="s">
        <v>289</v>
      </c>
    </row>
    <row r="144" spans="1:4" x14ac:dyDescent="0.25">
      <c r="A144" s="1"/>
      <c r="B144" s="1"/>
      <c r="C144" s="13" t="s">
        <v>80</v>
      </c>
    </row>
    <row r="145" spans="1:3" x14ac:dyDescent="0.25">
      <c r="A145" s="1"/>
      <c r="B145" s="1"/>
      <c r="C145" s="1"/>
    </row>
  </sheetData>
  <pageMargins left="0.7" right="0.28333333333333333" top="0.78740157499999996" bottom="0.78740157499999996" header="0.3" footer="0.3"/>
  <pageSetup paperSize="9" fitToHeight="0" orientation="portrait" r:id="rId1"/>
  <headerFooter>
    <oddHeader xml:space="preserve">&amp;C&amp;"-,Tučné"Návrh rozpočtu na rok 2022 &amp;"-,Obyčejné"
v tisících Kč&amp;R&amp;"-,Tučné"č.j.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4"/>
  <sheetViews>
    <sheetView view="pageLayout" topLeftCell="A205" zoomScaleNormal="100" workbookViewId="0">
      <selection activeCell="B206" sqref="B206"/>
    </sheetView>
  </sheetViews>
  <sheetFormatPr defaultRowHeight="15" x14ac:dyDescent="0.25"/>
  <cols>
    <col min="1" max="1" width="73.7109375" customWidth="1"/>
    <col min="2" max="2" width="11" bestFit="1" customWidth="1"/>
  </cols>
  <sheetData>
    <row r="1" spans="1:2" ht="14.45" x14ac:dyDescent="0.3">
      <c r="A1" s="34"/>
      <c r="B1" s="34"/>
    </row>
    <row r="2" spans="1:2" x14ac:dyDescent="0.25">
      <c r="A2" s="35" t="s">
        <v>86</v>
      </c>
      <c r="B2" s="36" t="s">
        <v>244</v>
      </c>
    </row>
    <row r="3" spans="1:2" x14ac:dyDescent="0.25">
      <c r="A3" s="37" t="s">
        <v>87</v>
      </c>
      <c r="B3" s="38"/>
    </row>
    <row r="4" spans="1:2" x14ac:dyDescent="0.25">
      <c r="A4" s="39" t="s">
        <v>88</v>
      </c>
      <c r="B4" s="40">
        <v>2500</v>
      </c>
    </row>
    <row r="5" spans="1:2" x14ac:dyDescent="0.25">
      <c r="A5" s="41" t="s">
        <v>89</v>
      </c>
      <c r="B5" s="40">
        <v>0</v>
      </c>
    </row>
    <row r="6" spans="1:2" x14ac:dyDescent="0.25">
      <c r="A6" s="39" t="s">
        <v>90</v>
      </c>
      <c r="B6" s="40">
        <v>600</v>
      </c>
    </row>
    <row r="7" spans="1:2" x14ac:dyDescent="0.25">
      <c r="A7" s="39" t="s">
        <v>91</v>
      </c>
      <c r="B7" s="42">
        <v>250</v>
      </c>
    </row>
    <row r="8" spans="1:2" x14ac:dyDescent="0.25">
      <c r="A8" s="39" t="s">
        <v>92</v>
      </c>
      <c r="B8" s="40">
        <v>20</v>
      </c>
    </row>
    <row r="9" spans="1:2" x14ac:dyDescent="0.25">
      <c r="A9" s="39" t="s">
        <v>93</v>
      </c>
      <c r="B9" s="43">
        <v>10</v>
      </c>
    </row>
    <row r="10" spans="1:2" ht="14.45" x14ac:dyDescent="0.3">
      <c r="A10" s="37" t="s">
        <v>94</v>
      </c>
      <c r="B10" s="43">
        <f>SUM(B4:B9)</f>
        <v>3380</v>
      </c>
    </row>
    <row r="11" spans="1:2" ht="14.45" x14ac:dyDescent="0.3">
      <c r="A11" s="34"/>
      <c r="B11" s="34"/>
    </row>
    <row r="12" spans="1:2" x14ac:dyDescent="0.25">
      <c r="A12" s="37" t="s">
        <v>95</v>
      </c>
      <c r="B12" s="36" t="s">
        <v>244</v>
      </c>
    </row>
    <row r="13" spans="1:2" x14ac:dyDescent="0.25">
      <c r="A13" s="39" t="s">
        <v>96</v>
      </c>
      <c r="B13" s="40">
        <v>36500</v>
      </c>
    </row>
    <row r="14" spans="1:2" x14ac:dyDescent="0.25">
      <c r="A14" s="39" t="s">
        <v>97</v>
      </c>
      <c r="B14" s="40">
        <v>100</v>
      </c>
    </row>
    <row r="15" spans="1:2" x14ac:dyDescent="0.25">
      <c r="A15" s="39" t="s">
        <v>98</v>
      </c>
      <c r="B15" s="40">
        <v>400</v>
      </c>
    </row>
    <row r="16" spans="1:2" x14ac:dyDescent="0.25">
      <c r="A16" s="39" t="s">
        <v>99</v>
      </c>
      <c r="B16" s="40">
        <v>1200</v>
      </c>
    </row>
    <row r="17" spans="1:2" x14ac:dyDescent="0.25">
      <c r="A17" s="39" t="s">
        <v>100</v>
      </c>
      <c r="B17" s="40">
        <v>9060</v>
      </c>
    </row>
    <row r="18" spans="1:2" x14ac:dyDescent="0.25">
      <c r="A18" s="39" t="s">
        <v>91</v>
      </c>
      <c r="B18" s="40">
        <v>3290</v>
      </c>
    </row>
    <row r="19" spans="1:2" x14ac:dyDescent="0.25">
      <c r="A19" s="39" t="s">
        <v>101</v>
      </c>
      <c r="B19" s="40">
        <v>160</v>
      </c>
    </row>
    <row r="20" spans="1:2" x14ac:dyDescent="0.25">
      <c r="A20" s="39" t="s">
        <v>102</v>
      </c>
      <c r="B20" s="40">
        <v>150</v>
      </c>
    </row>
    <row r="21" spans="1:2" x14ac:dyDescent="0.25">
      <c r="A21" s="39" t="s">
        <v>103</v>
      </c>
      <c r="B21" s="40">
        <v>150</v>
      </c>
    </row>
    <row r="22" spans="1:2" x14ac:dyDescent="0.25">
      <c r="A22" s="41" t="s">
        <v>245</v>
      </c>
      <c r="B22" s="40">
        <v>1300</v>
      </c>
    </row>
    <row r="23" spans="1:2" ht="14.45" x14ac:dyDescent="0.3">
      <c r="A23" s="37" t="s">
        <v>94</v>
      </c>
      <c r="B23" s="40">
        <f>SUM(B13:B22)</f>
        <v>52310</v>
      </c>
    </row>
    <row r="24" spans="1:2" ht="14.45" x14ac:dyDescent="0.3">
      <c r="A24" s="34"/>
      <c r="B24" s="34"/>
    </row>
    <row r="25" spans="1:2" x14ac:dyDescent="0.25">
      <c r="A25" s="37" t="s">
        <v>104</v>
      </c>
      <c r="B25" s="37" t="s">
        <v>244</v>
      </c>
    </row>
    <row r="26" spans="1:2" x14ac:dyDescent="0.25">
      <c r="A26" s="39" t="s">
        <v>105</v>
      </c>
      <c r="B26" s="40">
        <v>30</v>
      </c>
    </row>
    <row r="27" spans="1:2" x14ac:dyDescent="0.25">
      <c r="A27" s="39" t="s">
        <v>106</v>
      </c>
      <c r="B27" s="40">
        <v>900</v>
      </c>
    </row>
    <row r="28" spans="1:2" x14ac:dyDescent="0.25">
      <c r="A28" s="39" t="s">
        <v>107</v>
      </c>
      <c r="B28" s="40">
        <v>100</v>
      </c>
    </row>
    <row r="29" spans="1:2" x14ac:dyDescent="0.25">
      <c r="A29" s="41" t="s">
        <v>108</v>
      </c>
      <c r="B29" s="40">
        <v>500</v>
      </c>
    </row>
    <row r="30" spans="1:2" x14ac:dyDescent="0.25">
      <c r="A30" s="39" t="s">
        <v>109</v>
      </c>
      <c r="B30" s="40">
        <v>70</v>
      </c>
    </row>
    <row r="31" spans="1:2" x14ac:dyDescent="0.25">
      <c r="A31" s="39" t="s">
        <v>110</v>
      </c>
      <c r="B31" s="40">
        <v>40</v>
      </c>
    </row>
    <row r="32" spans="1:2" x14ac:dyDescent="0.25">
      <c r="A32" s="39" t="s">
        <v>111</v>
      </c>
      <c r="B32" s="40">
        <v>10</v>
      </c>
    </row>
    <row r="33" spans="1:2" x14ac:dyDescent="0.25">
      <c r="A33" s="39" t="s">
        <v>112</v>
      </c>
      <c r="B33" s="40">
        <v>30</v>
      </c>
    </row>
    <row r="34" spans="1:2" x14ac:dyDescent="0.25">
      <c r="A34" s="37" t="s">
        <v>94</v>
      </c>
      <c r="B34" s="40">
        <f>SUM(B26:B33)</f>
        <v>1680</v>
      </c>
    </row>
    <row r="35" spans="1:2" x14ac:dyDescent="0.25">
      <c r="A35" s="44"/>
      <c r="B35" s="34"/>
    </row>
    <row r="36" spans="1:2" x14ac:dyDescent="0.25">
      <c r="A36" s="44"/>
      <c r="B36" s="34"/>
    </row>
    <row r="37" spans="1:2" ht="15.75" thickBot="1" x14ac:dyDescent="0.3">
      <c r="A37" s="45"/>
      <c r="B37" s="34"/>
    </row>
    <row r="38" spans="1:2" ht="15.75" thickBot="1" x14ac:dyDescent="0.3">
      <c r="A38" s="46" t="s">
        <v>113</v>
      </c>
      <c r="B38" s="36" t="s">
        <v>244</v>
      </c>
    </row>
    <row r="39" spans="1:2" x14ac:dyDescent="0.25">
      <c r="A39" s="47" t="s">
        <v>114</v>
      </c>
      <c r="B39" s="43">
        <v>5</v>
      </c>
    </row>
    <row r="40" spans="1:2" x14ac:dyDescent="0.25">
      <c r="A40" s="39" t="s">
        <v>115</v>
      </c>
      <c r="B40" s="40">
        <v>500</v>
      </c>
    </row>
    <row r="41" spans="1:2" ht="15.75" thickBot="1" x14ac:dyDescent="0.3">
      <c r="A41" s="39" t="s">
        <v>116</v>
      </c>
      <c r="B41" s="42">
        <v>600</v>
      </c>
    </row>
    <row r="42" spans="1:2" ht="15.75" thickBot="1" x14ac:dyDescent="0.3">
      <c r="A42" s="37" t="s">
        <v>94</v>
      </c>
      <c r="B42" s="48">
        <f>SUM(B39:B41)</f>
        <v>1105</v>
      </c>
    </row>
    <row r="43" spans="1:2" x14ac:dyDescent="0.25">
      <c r="A43" s="44"/>
      <c r="B43" s="34"/>
    </row>
    <row r="44" spans="1:2" x14ac:dyDescent="0.25">
      <c r="A44" s="45"/>
      <c r="B44" s="34"/>
    </row>
    <row r="45" spans="1:2" x14ac:dyDescent="0.25">
      <c r="A45" s="35" t="s">
        <v>117</v>
      </c>
      <c r="B45" s="39"/>
    </row>
    <row r="46" spans="1:2" x14ac:dyDescent="0.25">
      <c r="A46" s="49" t="s">
        <v>118</v>
      </c>
      <c r="B46" s="36" t="s">
        <v>244</v>
      </c>
    </row>
    <row r="47" spans="1:2" x14ac:dyDescent="0.25">
      <c r="A47" s="50" t="s">
        <v>119</v>
      </c>
      <c r="B47" s="40">
        <v>300</v>
      </c>
    </row>
    <row r="48" spans="1:2" x14ac:dyDescent="0.25">
      <c r="A48" s="50" t="s">
        <v>120</v>
      </c>
      <c r="B48" s="40">
        <v>197</v>
      </c>
    </row>
    <row r="49" spans="1:2" x14ac:dyDescent="0.25">
      <c r="A49" s="50" t="s">
        <v>121</v>
      </c>
      <c r="B49" s="40">
        <v>450</v>
      </c>
    </row>
    <row r="50" spans="1:2" x14ac:dyDescent="0.25">
      <c r="A50" s="39" t="s">
        <v>122</v>
      </c>
      <c r="B50" s="40">
        <v>25</v>
      </c>
    </row>
    <row r="51" spans="1:2" x14ac:dyDescent="0.25">
      <c r="A51" s="39" t="s">
        <v>123</v>
      </c>
      <c r="B51" s="42">
        <v>75</v>
      </c>
    </row>
    <row r="52" spans="1:2" x14ac:dyDescent="0.25">
      <c r="A52" s="39" t="s">
        <v>124</v>
      </c>
      <c r="B52" s="40">
        <v>100</v>
      </c>
    </row>
    <row r="53" spans="1:2" x14ac:dyDescent="0.25">
      <c r="A53" s="39" t="s">
        <v>125</v>
      </c>
      <c r="B53" s="43">
        <v>120</v>
      </c>
    </row>
    <row r="54" spans="1:2" x14ac:dyDescent="0.25">
      <c r="A54" s="39" t="s">
        <v>247</v>
      </c>
      <c r="B54" s="43">
        <v>100</v>
      </c>
    </row>
    <row r="55" spans="1:2" x14ac:dyDescent="0.25">
      <c r="A55" s="37" t="s">
        <v>94</v>
      </c>
      <c r="B55" s="40">
        <f>SUM(B47:B54)</f>
        <v>1367</v>
      </c>
    </row>
    <row r="56" spans="1:2" x14ac:dyDescent="0.25">
      <c r="A56" s="44"/>
      <c r="B56" s="34"/>
    </row>
    <row r="57" spans="1:2" x14ac:dyDescent="0.25">
      <c r="A57" s="44"/>
      <c r="B57" s="34"/>
    </row>
    <row r="58" spans="1:2" x14ac:dyDescent="0.25">
      <c r="A58" s="44"/>
      <c r="B58" s="34"/>
    </row>
    <row r="59" spans="1:2" x14ac:dyDescent="0.25">
      <c r="A59" s="45"/>
      <c r="B59" s="34"/>
    </row>
    <row r="60" spans="1:2" x14ac:dyDescent="0.25">
      <c r="A60" s="45"/>
      <c r="B60" s="34"/>
    </row>
    <row r="61" spans="1:2" x14ac:dyDescent="0.25">
      <c r="A61" s="51" t="s">
        <v>126</v>
      </c>
      <c r="B61" s="39"/>
    </row>
    <row r="62" spans="1:2" x14ac:dyDescent="0.25">
      <c r="A62" s="37" t="s">
        <v>127</v>
      </c>
      <c r="B62" s="36" t="s">
        <v>244</v>
      </c>
    </row>
    <row r="63" spans="1:2" x14ac:dyDescent="0.25">
      <c r="A63" s="39" t="s">
        <v>128</v>
      </c>
      <c r="B63" s="40">
        <v>7400</v>
      </c>
    </row>
    <row r="64" spans="1:2" x14ac:dyDescent="0.25">
      <c r="A64" s="39" t="s">
        <v>100</v>
      </c>
      <c r="B64" s="40">
        <v>1850</v>
      </c>
    </row>
    <row r="65" spans="1:2" x14ac:dyDescent="0.25">
      <c r="A65" s="39" t="s">
        <v>91</v>
      </c>
      <c r="B65" s="40">
        <v>666</v>
      </c>
    </row>
    <row r="66" spans="1:2" x14ac:dyDescent="0.25">
      <c r="A66" s="39" t="s">
        <v>129</v>
      </c>
      <c r="B66" s="40">
        <v>110</v>
      </c>
    </row>
    <row r="67" spans="1:2" x14ac:dyDescent="0.25">
      <c r="A67" s="39" t="s">
        <v>130</v>
      </c>
      <c r="B67" s="40">
        <v>150</v>
      </c>
    </row>
    <row r="68" spans="1:2" x14ac:dyDescent="0.25">
      <c r="A68" s="39" t="s">
        <v>131</v>
      </c>
      <c r="B68" s="40">
        <v>30</v>
      </c>
    </row>
    <row r="69" spans="1:2" x14ac:dyDescent="0.25">
      <c r="A69" s="39" t="s">
        <v>132</v>
      </c>
      <c r="B69" s="40">
        <v>40</v>
      </c>
    </row>
    <row r="70" spans="1:2" x14ac:dyDescent="0.25">
      <c r="A70" s="39" t="s">
        <v>133</v>
      </c>
      <c r="B70" s="40">
        <v>50</v>
      </c>
    </row>
    <row r="71" spans="1:2" x14ac:dyDescent="0.25">
      <c r="A71" s="39" t="s">
        <v>134</v>
      </c>
      <c r="B71" s="40">
        <v>150</v>
      </c>
    </row>
    <row r="72" spans="1:2" x14ac:dyDescent="0.25">
      <c r="A72" s="39" t="s">
        <v>135</v>
      </c>
      <c r="B72" s="40">
        <v>80</v>
      </c>
    </row>
    <row r="73" spans="1:2" x14ac:dyDescent="0.25">
      <c r="A73" s="39" t="s">
        <v>136</v>
      </c>
      <c r="B73" s="40">
        <v>50</v>
      </c>
    </row>
    <row r="74" spans="1:2" x14ac:dyDescent="0.25">
      <c r="A74" s="39" t="s">
        <v>137</v>
      </c>
      <c r="B74" s="40">
        <v>110</v>
      </c>
    </row>
    <row r="75" spans="1:2" x14ac:dyDescent="0.25">
      <c r="A75" s="39" t="s">
        <v>138</v>
      </c>
      <c r="B75" s="40">
        <v>30</v>
      </c>
    </row>
    <row r="76" spans="1:2" x14ac:dyDescent="0.25">
      <c r="A76" s="39" t="s">
        <v>139</v>
      </c>
      <c r="B76" s="40">
        <v>270</v>
      </c>
    </row>
    <row r="77" spans="1:2" x14ac:dyDescent="0.25">
      <c r="A77" s="39" t="s">
        <v>140</v>
      </c>
      <c r="B77" s="40">
        <v>80</v>
      </c>
    </row>
    <row r="78" spans="1:2" x14ac:dyDescent="0.25">
      <c r="A78" s="39" t="s">
        <v>141</v>
      </c>
      <c r="B78" s="40">
        <v>60</v>
      </c>
    </row>
    <row r="79" spans="1:2" x14ac:dyDescent="0.25">
      <c r="A79" s="39" t="s">
        <v>142</v>
      </c>
      <c r="B79" s="40">
        <v>150</v>
      </c>
    </row>
    <row r="80" spans="1:2" x14ac:dyDescent="0.25">
      <c r="A80" s="37" t="s">
        <v>94</v>
      </c>
      <c r="B80" s="40">
        <f>SUM(B63:B79)</f>
        <v>11276</v>
      </c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45"/>
      <c r="B83" s="34"/>
    </row>
    <row r="84" spans="1:2" x14ac:dyDescent="0.25">
      <c r="A84" s="51" t="s">
        <v>143</v>
      </c>
      <c r="B84" s="39"/>
    </row>
    <row r="85" spans="1:2" x14ac:dyDescent="0.25">
      <c r="A85" s="37" t="s">
        <v>144</v>
      </c>
      <c r="B85" s="36" t="s">
        <v>244</v>
      </c>
    </row>
    <row r="86" spans="1:2" x14ac:dyDescent="0.25">
      <c r="A86" s="50" t="s">
        <v>145</v>
      </c>
      <c r="B86" s="40">
        <v>300</v>
      </c>
    </row>
    <row r="87" spans="1:2" x14ac:dyDescent="0.25">
      <c r="A87" s="50" t="s">
        <v>146</v>
      </c>
      <c r="B87" s="40">
        <v>800</v>
      </c>
    </row>
    <row r="88" spans="1:2" x14ac:dyDescent="0.25">
      <c r="A88" s="50" t="s">
        <v>147</v>
      </c>
      <c r="B88" s="40">
        <v>0</v>
      </c>
    </row>
    <row r="89" spans="1:2" x14ac:dyDescent="0.25">
      <c r="A89" s="50" t="s">
        <v>148</v>
      </c>
      <c r="B89" s="40">
        <v>100</v>
      </c>
    </row>
    <row r="90" spans="1:2" x14ac:dyDescent="0.25">
      <c r="A90" s="50" t="s">
        <v>246</v>
      </c>
      <c r="B90" s="40">
        <v>400</v>
      </c>
    </row>
    <row r="91" spans="1:2" x14ac:dyDescent="0.25">
      <c r="A91" s="50" t="s">
        <v>149</v>
      </c>
      <c r="B91" s="40">
        <v>100</v>
      </c>
    </row>
    <row r="92" spans="1:2" x14ac:dyDescent="0.25">
      <c r="A92" s="39" t="s">
        <v>150</v>
      </c>
      <c r="B92" s="40">
        <v>750</v>
      </c>
    </row>
    <row r="93" spans="1:2" x14ac:dyDescent="0.25">
      <c r="A93" s="39" t="s">
        <v>151</v>
      </c>
      <c r="B93" s="40">
        <v>150</v>
      </c>
    </row>
    <row r="94" spans="1:2" x14ac:dyDescent="0.25">
      <c r="A94" s="39" t="s">
        <v>152</v>
      </c>
      <c r="B94" s="40">
        <v>150</v>
      </c>
    </row>
    <row r="95" spans="1:2" x14ac:dyDescent="0.25">
      <c r="A95" s="39" t="s">
        <v>153</v>
      </c>
      <c r="B95" s="40">
        <v>60</v>
      </c>
    </row>
    <row r="96" spans="1:2" x14ac:dyDescent="0.25">
      <c r="A96" s="39" t="s">
        <v>154</v>
      </c>
      <c r="B96" s="40">
        <v>60</v>
      </c>
    </row>
    <row r="97" spans="1:2" x14ac:dyDescent="0.25">
      <c r="A97" s="39" t="s">
        <v>286</v>
      </c>
      <c r="B97" s="40">
        <v>124</v>
      </c>
    </row>
    <row r="98" spans="1:2" x14ac:dyDescent="0.25">
      <c r="A98" s="37" t="s">
        <v>94</v>
      </c>
      <c r="B98" s="40">
        <f>SUM(B86:B97)</f>
        <v>2994</v>
      </c>
    </row>
    <row r="99" spans="1:2" x14ac:dyDescent="0.25">
      <c r="A99" s="44"/>
      <c r="B99" s="34"/>
    </row>
    <row r="100" spans="1:2" ht="15.75" thickBot="1" x14ac:dyDescent="0.3">
      <c r="A100" s="44"/>
      <c r="B100" s="34"/>
    </row>
    <row r="101" spans="1:2" x14ac:dyDescent="0.25">
      <c r="A101" s="52"/>
      <c r="B101" s="39"/>
    </row>
    <row r="102" spans="1:2" x14ac:dyDescent="0.25">
      <c r="A102" s="37" t="s">
        <v>155</v>
      </c>
      <c r="B102" s="36" t="s">
        <v>244</v>
      </c>
    </row>
    <row r="103" spans="1:2" x14ac:dyDescent="0.25">
      <c r="A103" s="39" t="s">
        <v>156</v>
      </c>
      <c r="B103" s="40">
        <v>50</v>
      </c>
    </row>
    <row r="104" spans="1:2" x14ac:dyDescent="0.25">
      <c r="A104" s="39" t="s">
        <v>157</v>
      </c>
      <c r="B104" s="40">
        <v>400</v>
      </c>
    </row>
    <row r="105" spans="1:2" x14ac:dyDescent="0.25">
      <c r="A105" s="39" t="s">
        <v>158</v>
      </c>
      <c r="B105" s="40">
        <v>400</v>
      </c>
    </row>
    <row r="106" spans="1:2" x14ac:dyDescent="0.25">
      <c r="A106" s="39" t="s">
        <v>159</v>
      </c>
      <c r="B106" s="40">
        <v>1150</v>
      </c>
    </row>
    <row r="107" spans="1:2" x14ac:dyDescent="0.25">
      <c r="A107" s="39" t="s">
        <v>160</v>
      </c>
      <c r="B107" s="40">
        <v>2000</v>
      </c>
    </row>
    <row r="108" spans="1:2" x14ac:dyDescent="0.25">
      <c r="A108" s="39" t="s">
        <v>161</v>
      </c>
      <c r="B108" s="40">
        <v>250</v>
      </c>
    </row>
    <row r="109" spans="1:2" x14ac:dyDescent="0.25">
      <c r="A109" s="39" t="s">
        <v>162</v>
      </c>
      <c r="B109" s="40">
        <v>250</v>
      </c>
    </row>
    <row r="110" spans="1:2" x14ac:dyDescent="0.25">
      <c r="A110" s="37" t="s">
        <v>94</v>
      </c>
      <c r="B110" s="40">
        <f>SUM(B103:B109)</f>
        <v>4500</v>
      </c>
    </row>
    <row r="111" spans="1:2" x14ac:dyDescent="0.25">
      <c r="A111" s="44"/>
      <c r="B111" s="34"/>
    </row>
    <row r="112" spans="1:2" x14ac:dyDescent="0.25">
      <c r="A112" s="44"/>
      <c r="B112" s="34"/>
    </row>
    <row r="113" spans="1:2" x14ac:dyDescent="0.25">
      <c r="A113" s="53"/>
      <c r="B113" s="34"/>
    </row>
    <row r="114" spans="1:2" x14ac:dyDescent="0.25">
      <c r="A114" s="37" t="s">
        <v>163</v>
      </c>
      <c r="B114" s="38" t="s">
        <v>244</v>
      </c>
    </row>
    <row r="115" spans="1:2" x14ac:dyDescent="0.25">
      <c r="A115" s="39" t="s">
        <v>164</v>
      </c>
      <c r="B115" s="40">
        <v>200</v>
      </c>
    </row>
    <row r="116" spans="1:2" x14ac:dyDescent="0.25">
      <c r="A116" s="39" t="s">
        <v>165</v>
      </c>
      <c r="B116" s="40">
        <v>400</v>
      </c>
    </row>
    <row r="117" spans="1:2" x14ac:dyDescent="0.25">
      <c r="A117" s="39" t="s">
        <v>166</v>
      </c>
      <c r="B117" s="40">
        <v>450</v>
      </c>
    </row>
    <row r="118" spans="1:2" x14ac:dyDescent="0.25">
      <c r="A118" s="39" t="s">
        <v>167</v>
      </c>
      <c r="B118" s="40">
        <v>800</v>
      </c>
    </row>
    <row r="119" spans="1:2" x14ac:dyDescent="0.25">
      <c r="A119" s="39" t="s">
        <v>168</v>
      </c>
      <c r="B119" s="40">
        <v>200</v>
      </c>
    </row>
    <row r="120" spans="1:2" x14ac:dyDescent="0.25">
      <c r="A120" s="39" t="s">
        <v>169</v>
      </c>
      <c r="B120" s="40">
        <v>150</v>
      </c>
    </row>
    <row r="121" spans="1:2" x14ac:dyDescent="0.25">
      <c r="A121" s="39" t="s">
        <v>170</v>
      </c>
      <c r="B121" s="40">
        <v>50</v>
      </c>
    </row>
    <row r="122" spans="1:2" x14ac:dyDescent="0.25">
      <c r="A122" s="39" t="s">
        <v>171</v>
      </c>
      <c r="B122" s="40">
        <v>1000</v>
      </c>
    </row>
    <row r="123" spans="1:2" x14ac:dyDescent="0.25">
      <c r="A123" s="37" t="s">
        <v>94</v>
      </c>
      <c r="B123" s="40">
        <f>SUM(B115:B122)</f>
        <v>3250</v>
      </c>
    </row>
    <row r="124" spans="1:2" x14ac:dyDescent="0.25">
      <c r="A124" s="44"/>
      <c r="B124" s="34"/>
    </row>
    <row r="125" spans="1:2" x14ac:dyDescent="0.25">
      <c r="A125" s="45"/>
      <c r="B125" s="34"/>
    </row>
    <row r="126" spans="1:2" x14ac:dyDescent="0.25">
      <c r="A126" s="45"/>
      <c r="B126" s="34"/>
    </row>
    <row r="127" spans="1:2" x14ac:dyDescent="0.25">
      <c r="A127" s="35" t="s">
        <v>172</v>
      </c>
      <c r="B127" s="39"/>
    </row>
    <row r="128" spans="1:2" x14ac:dyDescent="0.25">
      <c r="A128" s="37" t="s">
        <v>173</v>
      </c>
      <c r="B128" s="36" t="s">
        <v>244</v>
      </c>
    </row>
    <row r="129" spans="1:2" x14ac:dyDescent="0.25">
      <c r="A129" s="39" t="s">
        <v>174</v>
      </c>
      <c r="B129" s="40">
        <v>40</v>
      </c>
    </row>
    <row r="130" spans="1:2" x14ac:dyDescent="0.25">
      <c r="A130" s="39" t="s">
        <v>248</v>
      </c>
      <c r="B130" s="40">
        <v>250</v>
      </c>
    </row>
    <row r="131" spans="1:2" x14ac:dyDescent="0.25">
      <c r="A131" s="39" t="s">
        <v>175</v>
      </c>
      <c r="B131" s="40">
        <v>50</v>
      </c>
    </row>
    <row r="132" spans="1:2" x14ac:dyDescent="0.25">
      <c r="A132" s="39" t="s">
        <v>176</v>
      </c>
      <c r="B132" s="40">
        <v>10</v>
      </c>
    </row>
    <row r="133" spans="1:2" x14ac:dyDescent="0.25">
      <c r="A133" s="37" t="s">
        <v>94</v>
      </c>
      <c r="B133" s="40">
        <f>SUM(B129:B132)</f>
        <v>350</v>
      </c>
    </row>
    <row r="134" spans="1:2" x14ac:dyDescent="0.25">
      <c r="A134" s="45"/>
      <c r="B134" s="34"/>
    </row>
    <row r="135" spans="1:2" x14ac:dyDescent="0.25">
      <c r="A135" s="45"/>
      <c r="B135" s="34"/>
    </row>
    <row r="136" spans="1:2" x14ac:dyDescent="0.25">
      <c r="A136" s="35" t="s">
        <v>177</v>
      </c>
      <c r="B136" s="39"/>
    </row>
    <row r="137" spans="1:2" x14ac:dyDescent="0.25">
      <c r="A137" s="37" t="s">
        <v>178</v>
      </c>
      <c r="B137" s="36" t="s">
        <v>244</v>
      </c>
    </row>
    <row r="138" spans="1:2" x14ac:dyDescent="0.25">
      <c r="A138" s="39" t="s">
        <v>179</v>
      </c>
      <c r="B138" s="40">
        <v>80</v>
      </c>
    </row>
    <row r="139" spans="1:2" x14ac:dyDescent="0.25">
      <c r="A139" s="39" t="s">
        <v>180</v>
      </c>
      <c r="B139" s="40">
        <v>5</v>
      </c>
    </row>
    <row r="140" spans="1:2" x14ac:dyDescent="0.25">
      <c r="A140" s="39" t="s">
        <v>181</v>
      </c>
      <c r="B140" s="40">
        <v>30</v>
      </c>
    </row>
    <row r="141" spans="1:2" x14ac:dyDescent="0.25">
      <c r="A141" s="39" t="s">
        <v>182</v>
      </c>
      <c r="B141" s="40">
        <v>600</v>
      </c>
    </row>
    <row r="142" spans="1:2" x14ac:dyDescent="0.25">
      <c r="A142" s="39" t="s">
        <v>183</v>
      </c>
      <c r="B142" s="40">
        <v>700</v>
      </c>
    </row>
    <row r="143" spans="1:2" x14ac:dyDescent="0.25">
      <c r="A143" s="39" t="s">
        <v>184</v>
      </c>
      <c r="B143" s="40">
        <v>84</v>
      </c>
    </row>
    <row r="144" spans="1:2" x14ac:dyDescent="0.25">
      <c r="A144" s="39" t="s">
        <v>249</v>
      </c>
      <c r="B144" s="40">
        <v>1150</v>
      </c>
    </row>
    <row r="145" spans="1:2" x14ac:dyDescent="0.25">
      <c r="A145" s="39" t="s">
        <v>185</v>
      </c>
      <c r="B145" s="40">
        <v>273</v>
      </c>
    </row>
    <row r="146" spans="1:2" x14ac:dyDescent="0.25">
      <c r="A146" s="39" t="s">
        <v>186</v>
      </c>
      <c r="B146" s="40">
        <v>80</v>
      </c>
    </row>
    <row r="147" spans="1:2" x14ac:dyDescent="0.25">
      <c r="A147" s="39" t="s">
        <v>187</v>
      </c>
      <c r="B147" s="40">
        <v>90</v>
      </c>
    </row>
    <row r="148" spans="1:2" x14ac:dyDescent="0.25">
      <c r="A148" s="39" t="s">
        <v>188</v>
      </c>
      <c r="B148" s="40">
        <v>10</v>
      </c>
    </row>
    <row r="149" spans="1:2" x14ac:dyDescent="0.25">
      <c r="A149" s="39" t="s">
        <v>189</v>
      </c>
      <c r="B149" s="40">
        <v>20</v>
      </c>
    </row>
    <row r="150" spans="1:2" x14ac:dyDescent="0.25">
      <c r="A150" s="37" t="s">
        <v>94</v>
      </c>
      <c r="B150" s="40">
        <f>SUM(B138:B149)</f>
        <v>3122</v>
      </c>
    </row>
    <row r="151" spans="1:2" x14ac:dyDescent="0.25">
      <c r="A151" s="35" t="s">
        <v>190</v>
      </c>
      <c r="B151" s="39"/>
    </row>
    <row r="152" spans="1:2" x14ac:dyDescent="0.25">
      <c r="A152" s="37" t="s">
        <v>191</v>
      </c>
      <c r="B152" s="36" t="s">
        <v>244</v>
      </c>
    </row>
    <row r="153" spans="1:2" x14ac:dyDescent="0.25">
      <c r="A153" s="39" t="s">
        <v>192</v>
      </c>
      <c r="B153" s="40">
        <v>700</v>
      </c>
    </row>
    <row r="154" spans="1:2" x14ac:dyDescent="0.25">
      <c r="A154" s="39" t="s">
        <v>193</v>
      </c>
      <c r="B154" s="40">
        <v>280</v>
      </c>
    </row>
    <row r="155" spans="1:2" x14ac:dyDescent="0.25">
      <c r="A155" s="39" t="s">
        <v>194</v>
      </c>
      <c r="B155" s="40">
        <v>10</v>
      </c>
    </row>
    <row r="156" spans="1:2" x14ac:dyDescent="0.25">
      <c r="A156" s="39" t="s">
        <v>195</v>
      </c>
      <c r="B156" s="40">
        <v>280</v>
      </c>
    </row>
    <row r="157" spans="1:2" x14ac:dyDescent="0.25">
      <c r="A157" s="39" t="s">
        <v>196</v>
      </c>
      <c r="B157" s="40">
        <v>180</v>
      </c>
    </row>
    <row r="158" spans="1:2" x14ac:dyDescent="0.25">
      <c r="A158" s="39" t="s">
        <v>197</v>
      </c>
      <c r="B158" s="40">
        <v>2.5</v>
      </c>
    </row>
    <row r="159" spans="1:2" x14ac:dyDescent="0.25">
      <c r="A159" s="39" t="s">
        <v>198</v>
      </c>
      <c r="B159" s="40">
        <v>2.5</v>
      </c>
    </row>
    <row r="160" spans="1:2" x14ac:dyDescent="0.25">
      <c r="A160" s="37" t="s">
        <v>94</v>
      </c>
      <c r="B160" s="40">
        <f>SUM(B153:B159)</f>
        <v>1455</v>
      </c>
    </row>
    <row r="161" spans="1:2" x14ac:dyDescent="0.25">
      <c r="A161" s="44"/>
      <c r="B161" s="34"/>
    </row>
    <row r="162" spans="1:2" x14ac:dyDescent="0.25">
      <c r="A162" s="44"/>
      <c r="B162" s="34"/>
    </row>
    <row r="163" spans="1:2" x14ac:dyDescent="0.25">
      <c r="A163" s="35" t="s">
        <v>199</v>
      </c>
      <c r="B163" s="39"/>
    </row>
    <row r="164" spans="1:2" x14ac:dyDescent="0.25">
      <c r="A164" s="37" t="s">
        <v>200</v>
      </c>
      <c r="B164" s="36" t="s">
        <v>244</v>
      </c>
    </row>
    <row r="165" spans="1:2" x14ac:dyDescent="0.25">
      <c r="A165" s="39" t="s">
        <v>250</v>
      </c>
      <c r="B165" s="40">
        <v>80</v>
      </c>
    </row>
    <row r="166" spans="1:2" x14ac:dyDescent="0.25">
      <c r="A166" s="39" t="s">
        <v>201</v>
      </c>
      <c r="B166" s="40">
        <v>700</v>
      </c>
    </row>
    <row r="167" spans="1:2" x14ac:dyDescent="0.25">
      <c r="A167" s="39" t="s">
        <v>202</v>
      </c>
      <c r="B167" s="40">
        <v>10</v>
      </c>
    </row>
    <row r="168" spans="1:2" x14ac:dyDescent="0.25">
      <c r="A168" s="39" t="s">
        <v>203</v>
      </c>
      <c r="B168" s="40">
        <v>20</v>
      </c>
    </row>
    <row r="169" spans="1:2" x14ac:dyDescent="0.25">
      <c r="A169" s="39" t="s">
        <v>204</v>
      </c>
      <c r="B169" s="40">
        <v>100</v>
      </c>
    </row>
    <row r="170" spans="1:2" x14ac:dyDescent="0.25">
      <c r="A170" s="39" t="s">
        <v>205</v>
      </c>
      <c r="B170" s="40">
        <v>100</v>
      </c>
    </row>
    <row r="171" spans="1:2" x14ac:dyDescent="0.25">
      <c r="A171" s="39" t="s">
        <v>206</v>
      </c>
      <c r="B171" s="40">
        <v>350</v>
      </c>
    </row>
    <row r="172" spans="1:2" x14ac:dyDescent="0.25">
      <c r="A172" s="39" t="s">
        <v>207</v>
      </c>
      <c r="B172" s="40">
        <v>380</v>
      </c>
    </row>
    <row r="173" spans="1:2" x14ac:dyDescent="0.25">
      <c r="A173" s="37" t="s">
        <v>94</v>
      </c>
      <c r="B173" s="40">
        <f>SUM(B165:B172)</f>
        <v>1740</v>
      </c>
    </row>
    <row r="174" spans="1:2" x14ac:dyDescent="0.25">
      <c r="A174" s="44"/>
      <c r="B174" s="34"/>
    </row>
    <row r="175" spans="1:2" x14ac:dyDescent="0.25">
      <c r="A175" s="45"/>
      <c r="B175" s="34"/>
    </row>
    <row r="176" spans="1:2" x14ac:dyDescent="0.25">
      <c r="A176" s="35" t="s">
        <v>208</v>
      </c>
      <c r="B176" s="39"/>
    </row>
    <row r="177" spans="1:2" x14ac:dyDescent="0.25">
      <c r="A177" s="37" t="s">
        <v>209</v>
      </c>
      <c r="B177" s="36" t="s">
        <v>244</v>
      </c>
    </row>
    <row r="178" spans="1:2" x14ac:dyDescent="0.25">
      <c r="A178" s="39" t="s">
        <v>210</v>
      </c>
      <c r="B178" s="54">
        <v>20</v>
      </c>
    </row>
    <row r="179" spans="1:2" x14ac:dyDescent="0.25">
      <c r="A179" s="39" t="s">
        <v>211</v>
      </c>
      <c r="B179" s="54">
        <v>0</v>
      </c>
    </row>
    <row r="180" spans="1:2" x14ac:dyDescent="0.25">
      <c r="A180" s="39" t="s">
        <v>212</v>
      </c>
      <c r="B180" s="54">
        <v>180</v>
      </c>
    </row>
    <row r="181" spans="1:2" x14ac:dyDescent="0.25">
      <c r="A181" s="37" t="s">
        <v>94</v>
      </c>
      <c r="B181" s="54">
        <f>SUM(B178:B180)</f>
        <v>200</v>
      </c>
    </row>
    <row r="182" spans="1:2" x14ac:dyDescent="0.25">
      <c r="A182" s="44"/>
      <c r="B182" s="34"/>
    </row>
    <row r="183" spans="1:2" x14ac:dyDescent="0.25">
      <c r="A183" s="34"/>
      <c r="B183" s="34"/>
    </row>
    <row r="184" spans="1:2" x14ac:dyDescent="0.25">
      <c r="A184" s="35"/>
      <c r="B184" s="36" t="s">
        <v>244</v>
      </c>
    </row>
    <row r="185" spans="1:2" x14ac:dyDescent="0.25">
      <c r="A185" s="49" t="s">
        <v>213</v>
      </c>
      <c r="B185" s="38"/>
    </row>
    <row r="186" spans="1:2" x14ac:dyDescent="0.25">
      <c r="A186" s="55" t="s">
        <v>214</v>
      </c>
      <c r="B186" s="40">
        <v>50</v>
      </c>
    </row>
    <row r="187" spans="1:2" x14ac:dyDescent="0.25">
      <c r="A187" s="55" t="s">
        <v>215</v>
      </c>
      <c r="B187" s="40">
        <v>111</v>
      </c>
    </row>
    <row r="188" spans="1:2" x14ac:dyDescent="0.25">
      <c r="A188" s="55" t="s">
        <v>216</v>
      </c>
      <c r="B188" s="40">
        <v>203</v>
      </c>
    </row>
    <row r="189" spans="1:2" x14ac:dyDescent="0.25">
      <c r="A189" s="55" t="s">
        <v>217</v>
      </c>
      <c r="B189" s="40">
        <v>30</v>
      </c>
    </row>
    <row r="190" spans="1:2" x14ac:dyDescent="0.25">
      <c r="A190" s="55" t="s">
        <v>218</v>
      </c>
      <c r="B190" s="40">
        <v>400</v>
      </c>
    </row>
    <row r="191" spans="1:2" x14ac:dyDescent="0.25">
      <c r="A191" s="39" t="s">
        <v>219</v>
      </c>
      <c r="B191" s="40">
        <v>300</v>
      </c>
    </row>
    <row r="192" spans="1:2" x14ac:dyDescent="0.25">
      <c r="A192" s="39" t="s">
        <v>220</v>
      </c>
      <c r="B192" s="40">
        <v>600</v>
      </c>
    </row>
    <row r="193" spans="1:2" x14ac:dyDescent="0.25">
      <c r="A193" s="55" t="s">
        <v>221</v>
      </c>
      <c r="B193" s="40">
        <v>35</v>
      </c>
    </row>
    <row r="194" spans="1:2" x14ac:dyDescent="0.25">
      <c r="A194" s="55" t="s">
        <v>253</v>
      </c>
      <c r="B194" s="40">
        <v>24</v>
      </c>
    </row>
    <row r="195" spans="1:2" x14ac:dyDescent="0.25">
      <c r="A195" s="55" t="s">
        <v>222</v>
      </c>
      <c r="B195" s="40">
        <v>50</v>
      </c>
    </row>
    <row r="196" spans="1:2" x14ac:dyDescent="0.25">
      <c r="A196" s="37" t="s">
        <v>94</v>
      </c>
      <c r="B196" s="43">
        <f>SUM(B186:B195)</f>
        <v>1803</v>
      </c>
    </row>
    <row r="197" spans="1:2" x14ac:dyDescent="0.25">
      <c r="A197" s="34"/>
      <c r="B197" s="34"/>
    </row>
    <row r="198" spans="1:2" x14ac:dyDescent="0.25">
      <c r="A198" s="34"/>
      <c r="B198" s="34"/>
    </row>
    <row r="199" spans="1:2" x14ac:dyDescent="0.25">
      <c r="A199" s="34"/>
      <c r="B199" s="34"/>
    </row>
    <row r="200" spans="1:2" x14ac:dyDescent="0.25">
      <c r="A200" s="34"/>
      <c r="B200" s="34"/>
    </row>
    <row r="201" spans="1:2" x14ac:dyDescent="0.25">
      <c r="A201" s="34"/>
      <c r="B201" s="34"/>
    </row>
    <row r="202" spans="1:2" x14ac:dyDescent="0.25">
      <c r="A202" s="34"/>
      <c r="B202" s="34"/>
    </row>
    <row r="203" spans="1:2" x14ac:dyDescent="0.25">
      <c r="A203" s="35" t="s">
        <v>223</v>
      </c>
      <c r="B203" s="36" t="s">
        <v>244</v>
      </c>
    </row>
    <row r="204" spans="1:2" x14ac:dyDescent="0.25">
      <c r="A204" s="35"/>
      <c r="B204" s="38"/>
    </row>
    <row r="205" spans="1:2" x14ac:dyDescent="0.25">
      <c r="A205" s="56" t="s">
        <v>224</v>
      </c>
      <c r="B205" s="112">
        <v>252</v>
      </c>
    </row>
    <row r="206" spans="1:2" x14ac:dyDescent="0.25">
      <c r="A206" s="56"/>
      <c r="B206" s="54"/>
    </row>
    <row r="207" spans="1:2" x14ac:dyDescent="0.25">
      <c r="A207" s="39" t="s">
        <v>230</v>
      </c>
      <c r="B207" s="54">
        <v>1500</v>
      </c>
    </row>
    <row r="208" spans="1:2" x14ac:dyDescent="0.25">
      <c r="A208" s="39" t="s">
        <v>231</v>
      </c>
      <c r="B208" s="54">
        <v>500</v>
      </c>
    </row>
    <row r="209" spans="1:2" x14ac:dyDescent="0.25">
      <c r="A209" s="39" t="s">
        <v>225</v>
      </c>
      <c r="B209" s="54">
        <v>500</v>
      </c>
    </row>
    <row r="210" spans="1:2" x14ac:dyDescent="0.25">
      <c r="A210" s="39" t="s">
        <v>226</v>
      </c>
      <c r="B210" s="54">
        <v>500</v>
      </c>
    </row>
    <row r="211" spans="1:2" ht="15.75" thickBot="1" x14ac:dyDescent="0.3">
      <c r="A211" s="109" t="s">
        <v>94</v>
      </c>
      <c r="B211" s="110">
        <f>SUM(B207:B210)</f>
        <v>3000</v>
      </c>
    </row>
    <row r="212" spans="1:2" x14ac:dyDescent="0.25">
      <c r="A212" s="44"/>
      <c r="B212" s="111"/>
    </row>
    <row r="213" spans="1:2" x14ac:dyDescent="0.25">
      <c r="A213" s="34"/>
      <c r="B213" s="34"/>
    </row>
    <row r="214" spans="1:2" x14ac:dyDescent="0.25">
      <c r="A214" s="35" t="s">
        <v>227</v>
      </c>
      <c r="B214" s="58">
        <v>2022</v>
      </c>
    </row>
    <row r="215" spans="1:2" x14ac:dyDescent="0.25">
      <c r="A215" s="56" t="s">
        <v>228</v>
      </c>
      <c r="B215" s="54">
        <v>0</v>
      </c>
    </row>
    <row r="216" spans="1:2" x14ac:dyDescent="0.25">
      <c r="A216" s="57" t="s">
        <v>261</v>
      </c>
      <c r="B216" s="54">
        <v>200</v>
      </c>
    </row>
    <row r="217" spans="1:2" x14ac:dyDescent="0.25">
      <c r="A217" s="57" t="s">
        <v>262</v>
      </c>
      <c r="B217" s="54">
        <v>300</v>
      </c>
    </row>
    <row r="218" spans="1:2" x14ac:dyDescent="0.25">
      <c r="A218" s="57" t="s">
        <v>263</v>
      </c>
      <c r="B218" s="54">
        <v>1900</v>
      </c>
    </row>
    <row r="219" spans="1:2" x14ac:dyDescent="0.25">
      <c r="A219" s="57" t="s">
        <v>264</v>
      </c>
      <c r="B219" s="54">
        <v>2300</v>
      </c>
    </row>
    <row r="220" spans="1:2" x14ac:dyDescent="0.25">
      <c r="A220" s="57" t="s">
        <v>265</v>
      </c>
      <c r="B220" s="54">
        <v>2800</v>
      </c>
    </row>
    <row r="221" spans="1:2" x14ac:dyDescent="0.25">
      <c r="A221" s="57" t="s">
        <v>266</v>
      </c>
      <c r="B221" s="54">
        <v>480</v>
      </c>
    </row>
    <row r="222" spans="1:2" x14ac:dyDescent="0.25">
      <c r="A222" s="57" t="s">
        <v>267</v>
      </c>
      <c r="B222" s="54">
        <v>2000</v>
      </c>
    </row>
    <row r="223" spans="1:2" x14ac:dyDescent="0.25">
      <c r="A223" s="57" t="s">
        <v>275</v>
      </c>
      <c r="B223" s="54">
        <v>1100</v>
      </c>
    </row>
    <row r="224" spans="1:2" x14ac:dyDescent="0.25">
      <c r="A224" s="37" t="s">
        <v>94</v>
      </c>
      <c r="B224" s="54">
        <f>SUM(B216:B223)</f>
        <v>11080</v>
      </c>
    </row>
  </sheetData>
  <pageMargins left="0.7" right="0.125" top="0.78740157499999996" bottom="0.78740157499999996" header="0.3" footer="0.3"/>
  <pageSetup paperSize="9" fitToHeight="0" orientation="portrait" r:id="rId1"/>
  <headerFooter>
    <oddHeader>&amp;C&amp;"-,Tučné"Příloha k návrhu rozpočtu na rok 2022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2021</vt:lpstr>
      <vt:lpstr>Přílohy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Jedlickova Sarka</dc:creator>
  <cp:lastModifiedBy>Jedlickova Sarka</cp:lastModifiedBy>
  <cp:lastPrinted>2022-01-03T15:49:13Z</cp:lastPrinted>
  <dcterms:created xsi:type="dcterms:W3CDTF">2020-12-16T14:08:15Z</dcterms:created>
  <dcterms:modified xsi:type="dcterms:W3CDTF">2022-01-19T07:38:04Z</dcterms:modified>
</cp:coreProperties>
</file>