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0"/>
  </bookViews>
  <sheets>
    <sheet name="ROZPOČET 2019" sheetId="1" r:id="rId1"/>
    <sheet name=" PŘÍLOHY 2019 PROVOZNÍ VÝDAJE" sheetId="2" r:id="rId2"/>
  </sheets>
  <definedNames/>
  <calcPr fullCalcOnLoad="1"/>
</workbook>
</file>

<file path=xl/sharedStrings.xml><?xml version="1.0" encoding="utf-8"?>
<sst xmlns="http://schemas.openxmlformats.org/spreadsheetml/2006/main" count="455" uniqueCount="301">
  <si>
    <t>PŘÍJMY</t>
  </si>
  <si>
    <t>Popis</t>
  </si>
  <si>
    <t>Daň z přidané hodnoty</t>
  </si>
  <si>
    <t>Daň z příjmů právnických osob</t>
  </si>
  <si>
    <t>Správní poplatky</t>
  </si>
  <si>
    <t>Místní poplatek za odpad</t>
  </si>
  <si>
    <t>DAŇOVÉ PŘÍJMY</t>
  </si>
  <si>
    <t>Příjmy z úroků</t>
  </si>
  <si>
    <t>Přijaté sankční platby (pokuty)</t>
  </si>
  <si>
    <t>Příjmy z úhrad dobýv. prostoru a z vydob. nerostů</t>
  </si>
  <si>
    <t>NEDAŇOVÉ PŘÍJMY</t>
  </si>
  <si>
    <t>Dotace na výkon státní správy (pol. 4112)</t>
  </si>
  <si>
    <t>PŘIJATÉ DOTACE</t>
  </si>
  <si>
    <t>Příjmy celkem</t>
  </si>
  <si>
    <t>PROVOZNÍ VÝDAJE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</si>
  <si>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</si>
  <si>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</si>
  <si>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</si>
  <si>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</si>
  <si>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</si>
  <si>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</si>
  <si>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</si>
  <si>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</si>
  <si>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35 ved. stavebního odboru</t>
  </si>
  <si>
    <t>ORJ 40 ved. odboru vnitřních věcí</t>
  </si>
  <si>
    <t xml:space="preserve">ORJ 45 ved. odboru sociálních věcí 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</si>
  <si>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</si>
  <si>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</si>
  <si>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</si>
  <si>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</si>
  <si>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</si>
  <si>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</si>
  <si>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</si>
  <si>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</si>
  <si>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</si>
  <si>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</si>
  <si>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</si>
  <si>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</si>
  <si>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</si>
  <si>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</si>
  <si>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</si>
  <si>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</si>
  <si>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</si>
  <si>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zdravotní pojištění</t>
  </si>
  <si>
    <t>ostatní povinné pojištění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</si>
  <si>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</si>
  <si>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</si>
  <si>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</si>
  <si>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</si>
  <si>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</si>
  <si>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</si>
  <si>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</si>
  <si>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</si>
  <si>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</si>
  <si>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</si>
  <si>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</si>
  <si>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</si>
  <si>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</si>
  <si>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</si>
  <si>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</si>
  <si>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</si>
  <si>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</si>
  <si>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znalecké posudky</t>
  </si>
  <si>
    <t>geometrické plány, snímky</t>
  </si>
  <si>
    <t>nákup kolků, LV, identifikace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</si>
  <si>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</si>
  <si>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</si>
  <si>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</si>
  <si>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</si>
  <si>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voda</t>
  </si>
  <si>
    <t>teplo</t>
  </si>
  <si>
    <t>plyn</t>
  </si>
  <si>
    <t>elektrická energie</t>
  </si>
  <si>
    <t>revizní služby</t>
  </si>
  <si>
    <t>orj 35  - vedoucí stavebního odboru</t>
  </si>
  <si>
    <t>orj 40  - vedoucí odboru vnitřních věcí</t>
  </si>
  <si>
    <t>věcné dary SPOZ</t>
  </si>
  <si>
    <t>nákup kolků</t>
  </si>
  <si>
    <t>platby daní a poplatků</t>
  </si>
  <si>
    <t>orj 45  - vedoucí odboru sociálních věcí</t>
  </si>
  <si>
    <t>příspěvek záchytná stanice Kolín</t>
  </si>
  <si>
    <t>sociální dávky - doplatek pohřebného</t>
  </si>
  <si>
    <t>dárky pro děti z dětských domovů</t>
  </si>
  <si>
    <t>nákup receptů</t>
  </si>
  <si>
    <t>žádanky, lékařské zprávy</t>
  </si>
  <si>
    <t>orj 55  - vedoucí odboru životního prostředí</t>
  </si>
  <si>
    <t>rozbory vody ve veřejných studních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</si>
  <si>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</si>
  <si>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</si>
  <si>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</si>
  <si>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</si>
  <si>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</si>
  <si>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</si>
  <si>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</si>
  <si>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</si>
  <si>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</si>
  <si>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</si>
  <si>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</si>
  <si>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Dotace na státní správu - soc. právní ochrana dětí</t>
  </si>
  <si>
    <t>DDHM - počítače, tiskárny ,záložní zdroje</t>
  </si>
  <si>
    <t>nemocenské náhrady</t>
  </si>
  <si>
    <t>Kamerový systém - údržba, servis, provoz</t>
  </si>
  <si>
    <t>opravy a udržování veřejných studní</t>
  </si>
  <si>
    <t>drobný hmotný dlouhodobý majetek</t>
  </si>
  <si>
    <t xml:space="preserve">Převody z hospodářské činnosti - Městské lesy </t>
  </si>
  <si>
    <t xml:space="preserve">Zastupitelé - osobní náklady </t>
  </si>
  <si>
    <t>nákup ostatních služeb - poradenství,posudky,projekty</t>
  </si>
  <si>
    <t xml:space="preserve">Dopravní obslužnost  </t>
  </si>
  <si>
    <t xml:space="preserve">Technické služby - příspěvek zřizovatele </t>
  </si>
  <si>
    <t xml:space="preserve">ZŠ Tyršova - příspěvek zřizovatele </t>
  </si>
  <si>
    <t>Převody z hospodářské činnosti - BH - prodeje nemovitostí</t>
  </si>
  <si>
    <t>Splátky úvěru ČMZRB - výstavba vodovodu  Liblice ( splatnost 2019)</t>
  </si>
  <si>
    <t xml:space="preserve">Dům pro seniory ANNA - příspěvek zřizovatele </t>
  </si>
  <si>
    <t xml:space="preserve">VÝDAJE INVESTIČNÍ </t>
  </si>
  <si>
    <t>oprava a údržba služebních vozidel, kancelářských strojů</t>
  </si>
  <si>
    <t>oprava označení památných stromů a jejich údržba</t>
  </si>
  <si>
    <t>ostatní nakládání s odpady - likvidace černých skládek</t>
  </si>
  <si>
    <t>orj 20  - vedoucí odboru rozvoje</t>
  </si>
  <si>
    <t>orj 21  - správce výpočetní techniky - odbor tajemníka</t>
  </si>
  <si>
    <t>orj 22  - správce radnice č.p. 70 a 56 - odbor rozvoje</t>
  </si>
  <si>
    <t>ORJ 20 ved. odboru rozvoje majetku</t>
  </si>
  <si>
    <t>ORJ 21 správce výpočetní techniky</t>
  </si>
  <si>
    <t>odvoz odpadu,ostatní služby</t>
  </si>
  <si>
    <t>Příjmy z poskytovaných služeb - pohřebnictví</t>
  </si>
  <si>
    <t>účelové finanční transfery - akce města, soutěže, odměny</t>
  </si>
  <si>
    <t>aktualizace ÚAP</t>
  </si>
  <si>
    <t>úroky kontokorent</t>
  </si>
  <si>
    <t>Osobní náklady zaměstn. MěÚ a pracov. na dohodu , cestovné , stravné</t>
  </si>
  <si>
    <t>příspěvek na ošatné</t>
  </si>
  <si>
    <t>příspěvek na dovolenou</t>
  </si>
  <si>
    <t>příspěvek na stravné 15 Kč na osobu a den</t>
  </si>
  <si>
    <t>náhrada nemocenská</t>
  </si>
  <si>
    <t>sociální výpomoc</t>
  </si>
  <si>
    <t>akce pořádané pro zaměstnance v rámci budování vztahů na pracovišti</t>
  </si>
  <si>
    <t xml:space="preserve">zlepšování pracovního  prostředí  </t>
  </si>
  <si>
    <t>služby školení a vzdělávání zaměstnanců úřadu a PO</t>
  </si>
  <si>
    <t>Programy sociálních služeb</t>
  </si>
  <si>
    <t>Dům pro seniory ANNA - dotace MPSV</t>
  </si>
  <si>
    <t>ORJ 22 správce radnice-provoz budov čp.70 a 56,opravy a údržba</t>
  </si>
  <si>
    <t>konzultantské, poradenské  služby - posudky,studie dopravy</t>
  </si>
  <si>
    <t>služby telekomunikací a radiotelekomunikací, internet včetně PO</t>
  </si>
  <si>
    <t>odstupné</t>
  </si>
  <si>
    <t>Přijatý krátkodobý úvěr - kontokorent do 9,6 mil. Kč</t>
  </si>
  <si>
    <t>Splátka poskytnutého investičního úvěru TJ Sokol</t>
  </si>
  <si>
    <t>ORJ 65 oddělení kultury a propagace</t>
  </si>
  <si>
    <t xml:space="preserve">cestovné </t>
  </si>
  <si>
    <t>opravy a udržování - vozidlo, technická zařízení pro MěP</t>
  </si>
  <si>
    <t>nákup ostatních služeb- příspěvek na stravenky, revize technických zařízení</t>
  </si>
  <si>
    <t>náklady spojené s výkonem rozhodnutí - exekuce dle stavebního zákona</t>
  </si>
  <si>
    <t>pohonné hmoty a maziva - služební vozidla</t>
  </si>
  <si>
    <t>sociální pojištění - zastupitelé</t>
  </si>
  <si>
    <t>příspěvek na využívání služebního psa- krmné dávky , povinné očkování</t>
  </si>
  <si>
    <t>Technické služby - příspěvek zřizovatele - sběrný dvůr</t>
  </si>
  <si>
    <t xml:space="preserve">úroky z úvěru KB - intenzifikace ČOV    </t>
  </si>
  <si>
    <t xml:space="preserve">úroky úvěr Česká spořitelna - Přednádraží </t>
  </si>
  <si>
    <t>úroky úvěr ČMZRB - Krále Jiřího, Zborovská</t>
  </si>
  <si>
    <t xml:space="preserve">bankovní poplatky </t>
  </si>
  <si>
    <t>příspěvky na fasády památková zóna</t>
  </si>
  <si>
    <t>pojistné majetku, povinné ručení vozidla</t>
  </si>
  <si>
    <t>nákup služeb, útulek psi,úklidové služby</t>
  </si>
  <si>
    <t>nájemné pozemků</t>
  </si>
  <si>
    <t>Technické služby - investiční příspěvek splátka investičního úvěru PLOŠINA</t>
  </si>
  <si>
    <t xml:space="preserve">Provozní náklady - farmářské trhy , realizace, plakáty,údržba stánků </t>
  </si>
  <si>
    <t>Propagace města - služby, webové stránky,kulturní portály , poplatky soutěže</t>
  </si>
  <si>
    <t>Věcné dary - akce města, soutěže, odměny plakety osobnost roku</t>
  </si>
  <si>
    <t xml:space="preserve">PROSTŘEDNICTVÍM     FONDU   </t>
  </si>
  <si>
    <t xml:space="preserve">Městská policie </t>
  </si>
  <si>
    <t>Odbor rozvoje</t>
  </si>
  <si>
    <t>dopravní značení svislé a vodorovné - nově realizované</t>
  </si>
  <si>
    <t xml:space="preserve">orj 65 -  oddělení kultury a propagace města  </t>
  </si>
  <si>
    <t>Odbor dopravy</t>
  </si>
  <si>
    <t>Odbor životního prostředí</t>
  </si>
  <si>
    <t>Odbor sociálních věcí</t>
  </si>
  <si>
    <t>Odbor vnitřních věcí</t>
  </si>
  <si>
    <t>Odbor stavební</t>
  </si>
  <si>
    <t>Odbor finanční</t>
  </si>
  <si>
    <t>Odbor tajemníka</t>
  </si>
  <si>
    <t>orj 50 osobní náklady - uvolnění a neuvolnění zastupitelé</t>
  </si>
  <si>
    <t xml:space="preserve">orj 50  - tajemník - provozní </t>
  </si>
  <si>
    <t>POSKYTOVÁNÍ PŘECHODNÝCH FIN. VÝPOMOCÍ</t>
  </si>
  <si>
    <t>Dotace MPSV pro Domov Anna</t>
  </si>
  <si>
    <t>Odvody za odněntí půdy za zem. půdního fondu</t>
  </si>
  <si>
    <t>Použití  prostředků z minulého období - změna stavu bankovních účtů</t>
  </si>
  <si>
    <t xml:space="preserve">DDHM - nábytek, vybavení radnice, kanceláře, </t>
  </si>
  <si>
    <t>Veřejnoprávní smlouvy - příspěvek na školství okolní obce</t>
  </si>
  <si>
    <t>obnova veřejné zeleně,květinová výzdoba budov úřadu, veřejná prostranství</t>
  </si>
  <si>
    <t>služby peněžních ústavů SF</t>
  </si>
  <si>
    <t xml:space="preserve">příspěvek na stravování zaměstnanců 35 Kč na osobu a den </t>
  </si>
  <si>
    <t>příspěvek na rehabilitaci a regeneraci 1000,-Kč na osobu a rok</t>
  </si>
  <si>
    <t>Fond kultury, sportu a volného času - příděl do fondu ,včetně splátky úvěru TJ Sokol</t>
  </si>
  <si>
    <t>Výkup pozemků</t>
  </si>
  <si>
    <t>Daň z příjmů FO placená plátci</t>
  </si>
  <si>
    <t>Daň z příjmů FO placená poplatníky</t>
  </si>
  <si>
    <t>Daň z příjmu FO vybíraná srážkou</t>
  </si>
  <si>
    <t>Daň z hazardních her</t>
  </si>
  <si>
    <t>Daň z nemovitých věcí</t>
  </si>
  <si>
    <t>Přijaté pojistné náhrady</t>
  </si>
  <si>
    <t>Ostatní příjmy , přijaté nekapitálové příspěvky a náhrady</t>
  </si>
  <si>
    <t>PROGAMY 1, - zájmové organizace - neinvestiční</t>
  </si>
  <si>
    <t>PROGAMY 2 - zájmové organizace - neinvestiční</t>
  </si>
  <si>
    <t xml:space="preserve">Převody z hospodářské činnosti - BH - pronájmy bytové a nebytové </t>
  </si>
  <si>
    <t>zdravotnický materiál, vybavení lékarny</t>
  </si>
  <si>
    <t xml:space="preserve">komunitní plánování - související činnosti, spoluúčast k dotaci </t>
  </si>
  <si>
    <t>úroky z úvěru - pořízení ZZN</t>
  </si>
  <si>
    <t>ORJ 50 tajemník- vzdělávání,odborné konzultace ,audity PO, služby architekta</t>
  </si>
  <si>
    <t>PROGRAMY 3 - zájmové organizace - neinvestiční - opravy budov</t>
  </si>
  <si>
    <t xml:space="preserve"> městské akce  - slavnosti výročí města, akce spolupořádané městem</t>
  </si>
  <si>
    <t>Převod z depozitního účtu - příspěvek na chodník Pod Velkým vrchem</t>
  </si>
  <si>
    <t>úroky z úvěru Česká spořitelna - parkoviště Klučovská</t>
  </si>
  <si>
    <t>Dotace úroky ČMZRB - intenzifikace ČOV</t>
  </si>
  <si>
    <t>ZŠ Žitomířská a jídelna, výdejna - příspěvek zřizovatele</t>
  </si>
  <si>
    <t>Přípojky elektro,optické kabely, výměna stávajících kamerových bodů</t>
  </si>
  <si>
    <t>PROGRAMY 3 - zájmové organizace - investiční, synergie</t>
  </si>
  <si>
    <t>Použití  prostředků z minulého období - Fond sportu a kultury</t>
  </si>
  <si>
    <t>pracovní oděv, ochranné pomůcky, preventivní prohlídky, očkování</t>
  </si>
  <si>
    <t>právní a konzultační služby - audity PO, GDPR, městský architekt, právní služby</t>
  </si>
  <si>
    <t>Rekonstrukce mateřské školy Kollárova, Český Brod - přípravné práce</t>
  </si>
  <si>
    <t>čisticí a kancelářské potřeby, obálky, vymáhání pokuty</t>
  </si>
  <si>
    <t>služby pošt - vymáhání, navýšení ceny</t>
  </si>
  <si>
    <t>občerstvení (nápoje, káva), občerstvení při školení zaměstnaců , návštěvy</t>
  </si>
  <si>
    <t>plošná deratizace, snížení počtu zdivočelých holubů</t>
  </si>
  <si>
    <t>Propagace města - propagační a dárkové předměty, mezinárodní akce</t>
  </si>
  <si>
    <t>Oprava a údržba MPZ - použití dotace MPZ</t>
  </si>
  <si>
    <t xml:space="preserve">Oprava a údržba MPZ  -  spoluúčast k dotaci  </t>
  </si>
  <si>
    <t xml:space="preserve">Splátka úvěru ČMZRB- Zborovská, Krále Jiřího ( splatnost 2019) </t>
  </si>
  <si>
    <t xml:space="preserve">Splátka úvěru KB - intenzifikace ČOV (splatnost 2021) </t>
  </si>
  <si>
    <t>Splátky úvěru  Česká spořitelna - Přednádraží ( splatnost  2025)</t>
  </si>
  <si>
    <t>Splátky úvěru  Česká spořitelna - Parkoviště Klučovská ( splatnost  2025)</t>
  </si>
  <si>
    <t>Dotace MPSV -  sociální práce</t>
  </si>
  <si>
    <t>Českobrodský zpravodaj ( výnos z inzerce v OHČ )</t>
  </si>
  <si>
    <t>zajištění podporované dopravy pro seniory</t>
  </si>
  <si>
    <t>Technické služby - investiční příspěvek pořízení MULTICAR-  splátky</t>
  </si>
  <si>
    <t>MA 21 a zdravé město - akce související, Den bez aut atd.</t>
  </si>
  <si>
    <t>hrobová místa, hřbitovní zeď</t>
  </si>
  <si>
    <t>Dotace MPZ - ministerstvo kultury</t>
  </si>
  <si>
    <t xml:space="preserve">Zrušený odvod z VHP </t>
  </si>
  <si>
    <t>úprava vozidla  pro potřeby městské policie</t>
  </si>
  <si>
    <t>sportovní hřiště - oprava střechy TJ Liblice, spoluúčast k dotaci z kraje</t>
  </si>
  <si>
    <t>AKCE - OSLAVY 100 LET VZNIKU ČESKOSLOVENSKÉ REPUBLIKY</t>
  </si>
  <si>
    <t xml:space="preserve">Rekonstrukce veřejného osvětlení , Český Brod, Liblice - spoluúčast, dokončení výměny kabelů </t>
  </si>
  <si>
    <t>Stavební úpravy přízemí  č.56 ,2. etapa - , vstup ze dvora,podatelna, služebna MP- příprava</t>
  </si>
  <si>
    <t xml:space="preserve">Výdaje provozní - Radosti a strasti III - pokračování projektu, použití přijaté dotace </t>
  </si>
  <si>
    <t>odchodné - při nezvolení uvolněných zastupitelů</t>
  </si>
  <si>
    <t xml:space="preserve">Rekonstrukce komunikací -  ul. Na Bělidle </t>
  </si>
  <si>
    <t>Rozpočtová rezerva - ostatní výdaje</t>
  </si>
  <si>
    <t>Transfer - dotace MŠMT šablony základní školy a mateřské školy</t>
  </si>
  <si>
    <t>opravy komunikací a chodníků, zastávky, skládka,obruby, dešťová kanalizace</t>
  </si>
  <si>
    <t>obnova a údržba zeleně dětská hřiště, parky, prvky dětské hřiště</t>
  </si>
  <si>
    <t>Dopravní opatření Český Brod - vjezd do areálu ZZN z ul. Kollárova, přechody ul.Koulova</t>
  </si>
  <si>
    <t>NÁVRH 2019</t>
  </si>
  <si>
    <t>návrh 2019</t>
  </si>
  <si>
    <t>Finanční zabezpečení krizových opatření - služby HZS Kolín - smlouva</t>
  </si>
  <si>
    <t xml:space="preserve">Dotace na státní správu - doplatek soc. právní ochrana dětí za rok </t>
  </si>
  <si>
    <t>jubilea, odchody do důchodu, pracovní výročí</t>
  </si>
  <si>
    <t>Provozní výdaje - volby do EP</t>
  </si>
  <si>
    <t>Dotace na pořádání voleb -  záloha na volby do EP</t>
  </si>
  <si>
    <t>Dotace - Živá zahrada - u budovy školy</t>
  </si>
  <si>
    <t>Realizace projektu Živá zahrada, u školy -  dotace v r. 2019</t>
  </si>
  <si>
    <t>Rekonstrukce budovy pro školní stravování, kuchyně, jídelna - vlastní</t>
  </si>
  <si>
    <t>Rekonstrukce budovy pro školní stravování, kuchyně, jídelna - použití dotace</t>
  </si>
  <si>
    <t>Dotace - školní stravování  jidelna, kuchyně</t>
  </si>
  <si>
    <t>Dotace B+R Klučovská</t>
  </si>
  <si>
    <t>Rekonstrukce chodníky- přechody Žitomířská, Tuchorazská, Bylanská , Školní</t>
  </si>
  <si>
    <t>Dotace přechody - Žitomířská,Tuchorazská, Bylanská, Školní</t>
  </si>
  <si>
    <t>Parkoviště B+R Klučovská - včetně dotace</t>
  </si>
  <si>
    <t>Dotace studie odtokových poměrů - dle harmonogramu 2019-2021 85%</t>
  </si>
  <si>
    <t>Zúčtování se státním rozpočtem  - dle přiznáni k dani z příjmu za rok 2018</t>
  </si>
  <si>
    <t>Dotace nové funkce IS ve výši 90%</t>
  </si>
  <si>
    <t>Studie odtokových poměrů- dle harmonogramu 1. etapa 2019- dokončení 2021</t>
  </si>
  <si>
    <t>Rekonstrukce ZŠ Tyršova - přístavba - včetně dotace</t>
  </si>
  <si>
    <t>Splátky úvěru KB - ZZN ( splatnost 2026 )</t>
  </si>
  <si>
    <t>Investice do informačního systému - včetně dotace 90% dle uzavřené smlouvy</t>
  </si>
  <si>
    <t xml:space="preserve">Rekonstrukce komunikací - ul. Palackého, Pod Velkým vrchem, Sokolovská </t>
  </si>
  <si>
    <t>Dopravní opatření - měření rychlosti radar na komunikaci I/12</t>
  </si>
  <si>
    <t>Chodníky a veřejné prostranství - Tyršova, Liblice Na parcelách - Zborovská, Jungmannova</t>
  </si>
  <si>
    <t xml:space="preserve">Dokončení - regulační plán 1. etapa v r. 2018 300tis., dokončení r. 2019 </t>
  </si>
  <si>
    <t>Dotace - regulační plán proplacení za r.2018 i 2019</t>
  </si>
  <si>
    <t>Dotace Středočeský kraj - spoluúčast na atletický stadion TJ Slavoj</t>
  </si>
  <si>
    <t>Použití dotace ze Středočeského kraje pro TJ Slavoj - spoluúčast atletický stadion</t>
  </si>
  <si>
    <t>úpravy územního plánu</t>
  </si>
  <si>
    <t>opravy a udržování č.p 70 a 56 , malování , podlahy</t>
  </si>
  <si>
    <t>Dotace rekonstrukce ZŠ Tyršova - přístavba</t>
  </si>
  <si>
    <t>Oprava budova Husovo č.70 - okna, fasáda - přípravné práce 1. etapa</t>
  </si>
  <si>
    <t xml:space="preserve">Příprava investic- k žádostem o dotace, projektové dokumentace chodníky, komunikace </t>
  </si>
  <si>
    <t>městské akce investiční - sportovní účely- spoluúčast TJ Liblice povrch</t>
  </si>
  <si>
    <t xml:space="preserve">Dotace projekt  - komunitní plánování - </t>
  </si>
  <si>
    <t xml:space="preserve">Dotace projekt Radosti a strasti III - </t>
  </si>
  <si>
    <t>1xxx</t>
  </si>
  <si>
    <t>2xxx</t>
  </si>
  <si>
    <t>4xxx</t>
  </si>
  <si>
    <t>5xxx</t>
  </si>
  <si>
    <t>6xxx</t>
  </si>
  <si>
    <t>8xxx</t>
  </si>
  <si>
    <t xml:space="preserve">Výdaje provozní - projekt komunitní plánování, pokračování projektu, použití dotace </t>
  </si>
  <si>
    <t>sejmuto:</t>
  </si>
  <si>
    <t>Město Český Brod, finanční odbor</t>
  </si>
  <si>
    <t>vyvěšeno: 7.1.2019</t>
  </si>
  <si>
    <t>Daň z příjmů práv. osob za obce z přiznání za 2018</t>
  </si>
  <si>
    <t>plnění rozpočtu 2018  http://rozpocet.cesbrod.cz:8090/rr/</t>
  </si>
  <si>
    <t>Bc. Sahulová Jaroslava</t>
  </si>
  <si>
    <t>počáteční stav bankovního účtu pro fond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</si>
</sst>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  <numFmt numFmtId="169" formatCode="#,##0.00_ ;\-#,##0.00\ "/>
    <numFmt numFmtId="170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4" fontId="4" fillId="34" borderId="11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164" fontId="5" fillId="34" borderId="11" xfId="0" applyNumberFormat="1" applyFont="1" applyFill="1" applyBorder="1" applyAlignment="1">
      <alignment horizontal="left" vertical="center"/>
    </xf>
    <xf numFmtId="4" fontId="6" fillId="34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14" fontId="6" fillId="34" borderId="0" xfId="0" applyNumberFormat="1" applyFont="1" applyFill="1" applyBorder="1" applyAlignment="1">
      <alignment horizontal="center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vertical="center"/>
    </xf>
    <xf numFmtId="164" fontId="6" fillId="34" borderId="0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horizontal="right" vertical="center"/>
    </xf>
    <xf numFmtId="4" fontId="7" fillId="34" borderId="26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vertical="center"/>
    </xf>
    <xf numFmtId="4" fontId="6" fillId="34" borderId="28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4" fontId="3" fillId="34" borderId="30" xfId="0" applyNumberFormat="1" applyFont="1" applyFill="1" applyBorder="1" applyAlignment="1">
      <alignment/>
    </xf>
    <xf numFmtId="4" fontId="3" fillId="34" borderId="20" xfId="0" applyNumberFormat="1" applyFont="1" applyFill="1" applyBorder="1" applyAlignment="1">
      <alignment/>
    </xf>
    <xf numFmtId="4" fontId="3" fillId="34" borderId="31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0" fontId="6" fillId="34" borderId="29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6" fillId="34" borderId="33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left"/>
    </xf>
    <xf numFmtId="164" fontId="6" fillId="34" borderId="13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/>
    </xf>
    <xf numFmtId="0" fontId="6" fillId="34" borderId="33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164" fontId="8" fillId="34" borderId="13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left"/>
    </xf>
    <xf numFmtId="4" fontId="6" fillId="34" borderId="17" xfId="0" applyNumberFormat="1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6" fillId="35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4" fontId="4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view="pageLayout" zoomScaleNormal="136" zoomScaleSheetLayoutView="220" workbookViewId="0" topLeftCell="A1">
      <selection activeCell="D66" sqref="D66"/>
    </sheetView>
  </sheetViews>
  <sheetFormatPr defaultColWidth="9.00390625" defaultRowHeight="12.75"/>
  <cols>
    <col min="1" max="1" width="3.75390625" style="14" customWidth="1"/>
    <col min="2" max="2" width="5.375" style="14" customWidth="1"/>
    <col min="3" max="3" width="65.75390625" style="109" customWidth="1"/>
    <col min="4" max="4" width="14.25390625" style="68" customWidth="1"/>
    <col min="5" max="16384" width="9.125" style="10" customWidth="1"/>
  </cols>
  <sheetData>
    <row r="1" ht="11.25">
      <c r="D1" s="48"/>
    </row>
    <row r="2" spans="3:4" ht="15" customHeight="1" thickBot="1">
      <c r="C2" s="110" t="s">
        <v>0</v>
      </c>
      <c r="D2" s="57"/>
    </row>
    <row r="3" spans="1:4" ht="23.25" customHeight="1" thickBot="1">
      <c r="A3" s="75"/>
      <c r="B3" s="75"/>
      <c r="C3" s="111" t="s">
        <v>1</v>
      </c>
      <c r="D3" s="29" t="s">
        <v>249</v>
      </c>
    </row>
    <row r="4" spans="1:4" ht="15.75" customHeight="1">
      <c r="A4" s="50">
        <v>1</v>
      </c>
      <c r="B4" s="50" t="s">
        <v>287</v>
      </c>
      <c r="C4" s="112" t="s">
        <v>2</v>
      </c>
      <c r="D4" s="56">
        <v>52000</v>
      </c>
    </row>
    <row r="5" spans="1:4" ht="15.75" customHeight="1">
      <c r="A5" s="15">
        <v>2</v>
      </c>
      <c r="B5" s="50" t="s">
        <v>287</v>
      </c>
      <c r="C5" s="31" t="s">
        <v>191</v>
      </c>
      <c r="D5" s="52">
        <v>29000</v>
      </c>
    </row>
    <row r="6" spans="1:4" ht="15.75" customHeight="1">
      <c r="A6" s="15">
        <v>3</v>
      </c>
      <c r="B6" s="50" t="s">
        <v>287</v>
      </c>
      <c r="C6" s="31" t="s">
        <v>192</v>
      </c>
      <c r="D6" s="52">
        <v>600</v>
      </c>
    </row>
    <row r="7" spans="1:4" ht="15.75" customHeight="1">
      <c r="A7" s="15">
        <v>4</v>
      </c>
      <c r="B7" s="50" t="s">
        <v>287</v>
      </c>
      <c r="C7" s="31" t="s">
        <v>193</v>
      </c>
      <c r="D7" s="52">
        <v>2200</v>
      </c>
    </row>
    <row r="8" spans="1:4" ht="15.75" customHeight="1">
      <c r="A8" s="15">
        <v>5</v>
      </c>
      <c r="B8" s="50" t="s">
        <v>287</v>
      </c>
      <c r="C8" s="31" t="s">
        <v>3</v>
      </c>
      <c r="D8" s="52">
        <v>22500</v>
      </c>
    </row>
    <row r="9" spans="1:4" ht="15.75" customHeight="1">
      <c r="A9" s="15">
        <v>6</v>
      </c>
      <c r="B9" s="50" t="s">
        <v>287</v>
      </c>
      <c r="C9" s="31" t="s">
        <v>297</v>
      </c>
      <c r="D9" s="52">
        <v>3000</v>
      </c>
    </row>
    <row r="10" spans="1:4" ht="15.75" customHeight="1">
      <c r="A10" s="15">
        <v>7</v>
      </c>
      <c r="B10" s="50" t="s">
        <v>287</v>
      </c>
      <c r="C10" s="31" t="s">
        <v>195</v>
      </c>
      <c r="D10" s="52">
        <v>6500</v>
      </c>
    </row>
    <row r="11" spans="1:4" ht="15.75" customHeight="1">
      <c r="A11" s="15">
        <v>8</v>
      </c>
      <c r="B11" s="50" t="s">
        <v>287</v>
      </c>
      <c r="C11" s="31" t="s">
        <v>194</v>
      </c>
      <c r="D11" s="55">
        <v>7000</v>
      </c>
    </row>
    <row r="12" spans="1:4" ht="15.75" customHeight="1">
      <c r="A12" s="15">
        <v>9</v>
      </c>
      <c r="B12" s="50" t="s">
        <v>287</v>
      </c>
      <c r="C12" s="31" t="s">
        <v>235</v>
      </c>
      <c r="D12" s="52">
        <v>0</v>
      </c>
    </row>
    <row r="13" spans="1:4" ht="15.75" customHeight="1">
      <c r="A13" s="15">
        <v>10</v>
      </c>
      <c r="B13" s="50" t="s">
        <v>287</v>
      </c>
      <c r="C13" s="31" t="s">
        <v>181</v>
      </c>
      <c r="D13" s="56">
        <v>20</v>
      </c>
    </row>
    <row r="14" spans="1:4" ht="15.75" customHeight="1">
      <c r="A14" s="15">
        <v>11</v>
      </c>
      <c r="B14" s="50" t="s">
        <v>287</v>
      </c>
      <c r="C14" s="31" t="s">
        <v>4</v>
      </c>
      <c r="D14" s="52">
        <v>6500</v>
      </c>
    </row>
    <row r="15" spans="1:4" ht="15.75" customHeight="1">
      <c r="A15" s="15">
        <v>12</v>
      </c>
      <c r="B15" s="50" t="s">
        <v>287</v>
      </c>
      <c r="C15" s="31" t="s">
        <v>5</v>
      </c>
      <c r="D15" s="52">
        <v>4200</v>
      </c>
    </row>
    <row r="16" spans="1:4" ht="15.75" customHeight="1">
      <c r="A16" s="15">
        <v>13</v>
      </c>
      <c r="B16" s="50" t="s">
        <v>287</v>
      </c>
      <c r="C16" s="22" t="s">
        <v>89</v>
      </c>
      <c r="D16" s="52">
        <v>500</v>
      </c>
    </row>
    <row r="17" spans="1:4" ht="15.75" customHeight="1">
      <c r="A17" s="15">
        <v>14</v>
      </c>
      <c r="B17" s="50" t="s">
        <v>287</v>
      </c>
      <c r="C17" s="22" t="s">
        <v>90</v>
      </c>
      <c r="D17" s="52">
        <v>150</v>
      </c>
    </row>
    <row r="18" spans="1:4" ht="15.75" customHeight="1">
      <c r="A18" s="15">
        <v>15</v>
      </c>
      <c r="B18" s="50" t="s">
        <v>287</v>
      </c>
      <c r="C18" s="22" t="s">
        <v>91</v>
      </c>
      <c r="D18" s="52">
        <v>200</v>
      </c>
    </row>
    <row r="19" spans="1:4" ht="15.75" customHeight="1">
      <c r="A19" s="15">
        <v>16</v>
      </c>
      <c r="B19" s="50" t="s">
        <v>287</v>
      </c>
      <c r="C19" s="31" t="s">
        <v>92</v>
      </c>
      <c r="D19" s="52">
        <v>100</v>
      </c>
    </row>
    <row r="20" spans="3:4" ht="15.75" customHeight="1" thickBot="1">
      <c r="C20" s="113" t="s">
        <v>6</v>
      </c>
      <c r="D20" s="58">
        <f>SUM(D4:D19)</f>
        <v>134470</v>
      </c>
    </row>
    <row r="21" spans="1:4" ht="15.75" customHeight="1">
      <c r="A21" s="15">
        <v>17</v>
      </c>
      <c r="B21" s="15" t="s">
        <v>288</v>
      </c>
      <c r="C21" s="31" t="s">
        <v>7</v>
      </c>
      <c r="D21" s="59">
        <v>25</v>
      </c>
    </row>
    <row r="22" spans="1:4" ht="15.75" customHeight="1">
      <c r="A22" s="15">
        <v>18</v>
      </c>
      <c r="B22" s="15" t="s">
        <v>288</v>
      </c>
      <c r="C22" s="31" t="s">
        <v>8</v>
      </c>
      <c r="D22" s="52">
        <v>8500</v>
      </c>
    </row>
    <row r="23" spans="1:4" ht="15.75" customHeight="1">
      <c r="A23" s="15">
        <v>19</v>
      </c>
      <c r="B23" s="15" t="s">
        <v>288</v>
      </c>
      <c r="C23" s="31" t="s">
        <v>123</v>
      </c>
      <c r="D23" s="52">
        <v>100</v>
      </c>
    </row>
    <row r="24" spans="1:4" ht="15.75" customHeight="1">
      <c r="A24" s="15">
        <v>20</v>
      </c>
      <c r="B24" s="15" t="s">
        <v>288</v>
      </c>
      <c r="C24" s="31" t="s">
        <v>207</v>
      </c>
      <c r="D24" s="52">
        <v>0</v>
      </c>
    </row>
    <row r="25" spans="1:4" ht="15.75" customHeight="1">
      <c r="A25" s="15">
        <v>21</v>
      </c>
      <c r="B25" s="15" t="s">
        <v>288</v>
      </c>
      <c r="C25" s="31" t="s">
        <v>197</v>
      </c>
      <c r="D25" s="52">
        <v>0</v>
      </c>
    </row>
    <row r="26" spans="1:4" ht="15.75" customHeight="1">
      <c r="A26" s="16">
        <v>22</v>
      </c>
      <c r="B26" s="15" t="s">
        <v>288</v>
      </c>
      <c r="C26" s="22" t="s">
        <v>196</v>
      </c>
      <c r="D26" s="55">
        <v>0</v>
      </c>
    </row>
    <row r="27" spans="1:4" ht="15.75" customHeight="1">
      <c r="A27" s="16">
        <v>23</v>
      </c>
      <c r="B27" s="15" t="s">
        <v>288</v>
      </c>
      <c r="C27" s="22" t="s">
        <v>9</v>
      </c>
      <c r="D27" s="55">
        <v>5</v>
      </c>
    </row>
    <row r="28" spans="1:4" ht="15.75" customHeight="1">
      <c r="A28" s="15"/>
      <c r="B28" s="15"/>
      <c r="C28" s="36" t="s">
        <v>10</v>
      </c>
      <c r="D28" s="45">
        <f>SUM(D21:D27)</f>
        <v>8630</v>
      </c>
    </row>
    <row r="29" spans="1:4" ht="16.5" customHeight="1">
      <c r="A29" s="26"/>
      <c r="B29" s="26"/>
      <c r="C29" s="70"/>
      <c r="D29" s="60"/>
    </row>
    <row r="30" spans="1:4" ht="15.75" customHeight="1">
      <c r="A30" s="15">
        <v>24</v>
      </c>
      <c r="B30" s="15" t="s">
        <v>289</v>
      </c>
      <c r="C30" s="31" t="s">
        <v>11</v>
      </c>
      <c r="D30" s="128">
        <v>21353.2</v>
      </c>
    </row>
    <row r="31" spans="1:4" ht="15.75" customHeight="1">
      <c r="A31" s="15">
        <v>25</v>
      </c>
      <c r="B31" s="15" t="s">
        <v>289</v>
      </c>
      <c r="C31" s="31" t="s">
        <v>98</v>
      </c>
      <c r="D31" s="52">
        <v>2500</v>
      </c>
    </row>
    <row r="32" spans="1:4" ht="15.75" customHeight="1">
      <c r="A32" s="15">
        <v>26</v>
      </c>
      <c r="B32" s="15" t="s">
        <v>289</v>
      </c>
      <c r="C32" s="31" t="s">
        <v>180</v>
      </c>
      <c r="D32" s="55">
        <v>9000</v>
      </c>
    </row>
    <row r="33" spans="1:4" ht="15.75" customHeight="1">
      <c r="A33" s="15">
        <v>27</v>
      </c>
      <c r="B33" s="15" t="s">
        <v>289</v>
      </c>
      <c r="C33" s="31" t="s">
        <v>252</v>
      </c>
      <c r="D33" s="52">
        <v>0</v>
      </c>
    </row>
    <row r="34" spans="1:4" ht="15.75" customHeight="1">
      <c r="A34" s="15">
        <v>28</v>
      </c>
      <c r="B34" s="15" t="s">
        <v>289</v>
      </c>
      <c r="C34" s="31" t="s">
        <v>209</v>
      </c>
      <c r="D34" s="69">
        <v>330</v>
      </c>
    </row>
    <row r="35" spans="1:4" ht="15.75" customHeight="1">
      <c r="A35" s="15">
        <v>29</v>
      </c>
      <c r="B35" s="15" t="s">
        <v>289</v>
      </c>
      <c r="C35" s="31" t="s">
        <v>234</v>
      </c>
      <c r="D35" s="52">
        <v>0</v>
      </c>
    </row>
    <row r="36" spans="1:4" ht="14.25" customHeight="1">
      <c r="A36" s="15">
        <v>30</v>
      </c>
      <c r="B36" s="15" t="s">
        <v>289</v>
      </c>
      <c r="C36" s="31" t="s">
        <v>228</v>
      </c>
      <c r="D36" s="56">
        <v>300</v>
      </c>
    </row>
    <row r="37" spans="1:4" ht="14.25" customHeight="1">
      <c r="A37" s="15">
        <v>31</v>
      </c>
      <c r="B37" s="15" t="s">
        <v>289</v>
      </c>
      <c r="C37" s="31" t="s">
        <v>255</v>
      </c>
      <c r="D37" s="52">
        <v>220</v>
      </c>
    </row>
    <row r="38" spans="1:4" ht="14.25" customHeight="1">
      <c r="A38" s="15">
        <v>32</v>
      </c>
      <c r="B38" s="15" t="s">
        <v>289</v>
      </c>
      <c r="C38" s="31" t="s">
        <v>265</v>
      </c>
      <c r="D38" s="55">
        <v>2550</v>
      </c>
    </row>
    <row r="39" spans="1:4" ht="14.25" customHeight="1">
      <c r="A39" s="15">
        <v>33</v>
      </c>
      <c r="B39" s="15" t="s">
        <v>289</v>
      </c>
      <c r="C39" s="31" t="s">
        <v>285</v>
      </c>
      <c r="D39" s="52">
        <v>1600</v>
      </c>
    </row>
    <row r="40" spans="1:4" ht="14.25" customHeight="1">
      <c r="A40" s="15">
        <v>34</v>
      </c>
      <c r="B40" s="15" t="s">
        <v>289</v>
      </c>
      <c r="C40" s="31" t="s">
        <v>286</v>
      </c>
      <c r="D40" s="52">
        <v>4300</v>
      </c>
    </row>
    <row r="41" spans="1:4" ht="14.25" customHeight="1">
      <c r="A41" s="15">
        <v>35</v>
      </c>
      <c r="B41" s="15" t="s">
        <v>289</v>
      </c>
      <c r="C41" s="31" t="s">
        <v>260</v>
      </c>
      <c r="D41" s="52">
        <v>30000</v>
      </c>
    </row>
    <row r="42" spans="1:4" ht="14.25" customHeight="1">
      <c r="A42" s="15">
        <v>36</v>
      </c>
      <c r="B42" s="15" t="s">
        <v>289</v>
      </c>
      <c r="C42" s="31" t="s">
        <v>261</v>
      </c>
      <c r="D42" s="52">
        <v>4500</v>
      </c>
    </row>
    <row r="43" spans="1:4" ht="14.25" customHeight="1">
      <c r="A43" s="15">
        <v>37</v>
      </c>
      <c r="B43" s="15" t="s">
        <v>289</v>
      </c>
      <c r="C43" s="31" t="s">
        <v>281</v>
      </c>
      <c r="D43" s="52">
        <v>4450</v>
      </c>
    </row>
    <row r="44" spans="1:4" ht="14.25" customHeight="1">
      <c r="A44" s="15">
        <v>38</v>
      </c>
      <c r="B44" s="15" t="s">
        <v>289</v>
      </c>
      <c r="C44" s="31" t="s">
        <v>263</v>
      </c>
      <c r="D44" s="52">
        <v>1400</v>
      </c>
    </row>
    <row r="45" spans="1:4" ht="14.25" customHeight="1">
      <c r="A45" s="15">
        <v>39</v>
      </c>
      <c r="B45" s="15" t="s">
        <v>289</v>
      </c>
      <c r="C45" s="31" t="s">
        <v>256</v>
      </c>
      <c r="D45" s="52">
        <v>500</v>
      </c>
    </row>
    <row r="46" spans="1:4" ht="14.25" customHeight="1">
      <c r="A46" s="15">
        <v>40</v>
      </c>
      <c r="B46" s="15" t="s">
        <v>289</v>
      </c>
      <c r="C46" s="31" t="s">
        <v>267</v>
      </c>
      <c r="D46" s="52">
        <v>13230</v>
      </c>
    </row>
    <row r="47" spans="1:4" ht="14.25" customHeight="1">
      <c r="A47" s="15">
        <v>41</v>
      </c>
      <c r="B47" s="15" t="s">
        <v>289</v>
      </c>
      <c r="C47" s="31" t="s">
        <v>276</v>
      </c>
      <c r="D47" s="52">
        <v>450</v>
      </c>
    </row>
    <row r="48" spans="1:4" s="74" customFormat="1" ht="14.25" customHeight="1">
      <c r="A48" s="26"/>
      <c r="B48" s="26"/>
      <c r="C48" s="117"/>
      <c r="D48" s="122"/>
    </row>
    <row r="49" spans="1:4" s="74" customFormat="1" ht="14.25" customHeight="1">
      <c r="A49" s="26"/>
      <c r="B49" s="26"/>
      <c r="C49" s="117"/>
      <c r="D49" s="122"/>
    </row>
    <row r="50" spans="1:4" s="74" customFormat="1" ht="14.25" customHeight="1">
      <c r="A50" s="26"/>
      <c r="B50" s="26"/>
      <c r="C50" s="117"/>
      <c r="D50" s="122"/>
    </row>
    <row r="51" spans="1:4" s="74" customFormat="1" ht="14.25" customHeight="1">
      <c r="A51" s="26"/>
      <c r="B51" s="26"/>
      <c r="C51" s="117"/>
      <c r="D51" s="122"/>
    </row>
    <row r="52" spans="1:4" ht="14.25" customHeight="1">
      <c r="A52" s="15">
        <v>42</v>
      </c>
      <c r="B52" s="15" t="s">
        <v>289</v>
      </c>
      <c r="C52" s="31" t="s">
        <v>277</v>
      </c>
      <c r="D52" s="52">
        <v>2000</v>
      </c>
    </row>
    <row r="53" spans="1:4" ht="15.75" customHeight="1">
      <c r="A53" s="15">
        <v>43</v>
      </c>
      <c r="B53" s="15" t="s">
        <v>289</v>
      </c>
      <c r="C53" s="31" t="s">
        <v>184</v>
      </c>
      <c r="D53" s="52">
        <v>600</v>
      </c>
    </row>
    <row r="54" spans="1:4" ht="15.75" customHeight="1">
      <c r="A54" s="15">
        <v>44</v>
      </c>
      <c r="B54" s="15" t="s">
        <v>289</v>
      </c>
      <c r="C54" s="31" t="s">
        <v>97</v>
      </c>
      <c r="D54" s="52">
        <v>100</v>
      </c>
    </row>
    <row r="55" spans="1:4" ht="15.75" customHeight="1">
      <c r="A55" s="15">
        <v>45</v>
      </c>
      <c r="B55" s="15" t="s">
        <v>289</v>
      </c>
      <c r="C55" s="31" t="s">
        <v>200</v>
      </c>
      <c r="D55" s="52">
        <v>300</v>
      </c>
    </row>
    <row r="56" spans="1:4" ht="15.75" customHeight="1">
      <c r="A56" s="15">
        <v>46</v>
      </c>
      <c r="B56" s="15" t="s">
        <v>289</v>
      </c>
      <c r="C56" s="31" t="s">
        <v>110</v>
      </c>
      <c r="D56" s="52">
        <v>4000</v>
      </c>
    </row>
    <row r="57" spans="1:4" ht="15.75" customHeight="1">
      <c r="A57" s="15">
        <v>47</v>
      </c>
      <c r="B57" s="15" t="s">
        <v>289</v>
      </c>
      <c r="C57" s="31" t="s">
        <v>104</v>
      </c>
      <c r="D57" s="52">
        <v>300</v>
      </c>
    </row>
    <row r="58" spans="1:4" ht="15.75" customHeight="1">
      <c r="A58" s="15">
        <v>48</v>
      </c>
      <c r="B58" s="15" t="s">
        <v>289</v>
      </c>
      <c r="C58" s="31" t="s">
        <v>96</v>
      </c>
      <c r="D58" s="52">
        <v>1000</v>
      </c>
    </row>
    <row r="59" spans="1:4" ht="15.75" customHeight="1">
      <c r="A59" s="15">
        <v>49</v>
      </c>
      <c r="B59" s="15" t="s">
        <v>288</v>
      </c>
      <c r="C59" s="31" t="s">
        <v>143</v>
      </c>
      <c r="D59" s="52">
        <v>160</v>
      </c>
    </row>
    <row r="60" spans="1:4" ht="15.75" customHeight="1" thickBot="1">
      <c r="A60" s="51"/>
      <c r="B60" s="51"/>
      <c r="C60" s="72" t="s">
        <v>12</v>
      </c>
      <c r="D60" s="73">
        <f>SUM(D30:D59)</f>
        <v>105143.2</v>
      </c>
    </row>
    <row r="61" spans="1:4" ht="15.75" customHeight="1" thickBot="1">
      <c r="A61" s="42"/>
      <c r="B61" s="42"/>
      <c r="C61" s="114" t="s">
        <v>13</v>
      </c>
      <c r="D61" s="61">
        <f>SUM(D60,D28,D20,D29)</f>
        <v>248243.2</v>
      </c>
    </row>
    <row r="62" spans="1:4" ht="15.75" customHeight="1">
      <c r="A62" s="26"/>
      <c r="B62" s="26"/>
      <c r="C62" s="70"/>
      <c r="D62" s="65"/>
    </row>
    <row r="63" spans="3:4" ht="14.25" customHeight="1" thickBot="1">
      <c r="C63" s="110" t="s">
        <v>14</v>
      </c>
      <c r="D63" s="62"/>
    </row>
    <row r="64" spans="1:4" ht="24.75" customHeight="1" thickBot="1">
      <c r="A64" s="15"/>
      <c r="B64" s="15"/>
      <c r="C64" s="115" t="s">
        <v>1</v>
      </c>
      <c r="D64" s="29" t="s">
        <v>249</v>
      </c>
    </row>
    <row r="65" spans="1:4" ht="15.75" customHeight="1">
      <c r="A65" s="15">
        <v>50</v>
      </c>
      <c r="B65" s="15" t="s">
        <v>290</v>
      </c>
      <c r="C65" s="44" t="s">
        <v>244</v>
      </c>
      <c r="D65" s="132">
        <v>139.2</v>
      </c>
    </row>
    <row r="66" spans="1:4" ht="15.75" customHeight="1">
      <c r="A66" s="15">
        <v>51</v>
      </c>
      <c r="B66" s="15" t="s">
        <v>290</v>
      </c>
      <c r="C66" s="44" t="s">
        <v>245</v>
      </c>
      <c r="D66" s="53">
        <v>0</v>
      </c>
    </row>
    <row r="67" spans="1:4" ht="15.75" customHeight="1">
      <c r="A67" s="15">
        <v>52</v>
      </c>
      <c r="B67" s="15" t="s">
        <v>290</v>
      </c>
      <c r="C67" s="31" t="s">
        <v>112</v>
      </c>
      <c r="D67" s="53">
        <v>3500</v>
      </c>
    </row>
    <row r="68" spans="1:4" ht="15.75" customHeight="1">
      <c r="A68" s="15">
        <v>53</v>
      </c>
      <c r="B68" s="15" t="s">
        <v>290</v>
      </c>
      <c r="C68" s="31" t="s">
        <v>137</v>
      </c>
      <c r="D68" s="45">
        <v>9000</v>
      </c>
    </row>
    <row r="69" spans="1:4" ht="15.75" customHeight="1">
      <c r="A69" s="15">
        <v>54</v>
      </c>
      <c r="B69" s="15" t="s">
        <v>290</v>
      </c>
      <c r="C69" s="31" t="s">
        <v>108</v>
      </c>
      <c r="D69" s="45">
        <v>18380</v>
      </c>
    </row>
    <row r="70" spans="1:4" ht="15.75" customHeight="1">
      <c r="A70" s="15">
        <v>55</v>
      </c>
      <c r="B70" s="15" t="s">
        <v>290</v>
      </c>
      <c r="C70" s="31" t="s">
        <v>152</v>
      </c>
      <c r="D70" s="45">
        <v>800</v>
      </c>
    </row>
    <row r="71" spans="1:4" ht="15.75" customHeight="1">
      <c r="A71" s="15">
        <v>56</v>
      </c>
      <c r="B71" s="15" t="s">
        <v>290</v>
      </c>
      <c r="C71" s="31" t="s">
        <v>15</v>
      </c>
      <c r="D71" s="52">
        <v>3120</v>
      </c>
    </row>
    <row r="72" spans="1:4" ht="15.75" customHeight="1">
      <c r="A72" s="15">
        <v>57</v>
      </c>
      <c r="B72" s="15" t="s">
        <v>290</v>
      </c>
      <c r="C72" s="31" t="s">
        <v>16</v>
      </c>
      <c r="D72" s="45">
        <v>1450</v>
      </c>
    </row>
    <row r="73" spans="1:4" ht="15.75" customHeight="1">
      <c r="A73" s="15">
        <v>58</v>
      </c>
      <c r="B73" s="15" t="s">
        <v>290</v>
      </c>
      <c r="C73" s="31" t="s">
        <v>17</v>
      </c>
      <c r="D73" s="45">
        <v>1050</v>
      </c>
    </row>
    <row r="74" spans="1:4" ht="15.75" customHeight="1">
      <c r="A74" s="15">
        <v>59</v>
      </c>
      <c r="B74" s="15" t="s">
        <v>290</v>
      </c>
      <c r="C74" s="31" t="s">
        <v>18</v>
      </c>
      <c r="D74" s="52">
        <v>630</v>
      </c>
    </row>
    <row r="75" spans="1:4" ht="15.75" customHeight="1">
      <c r="A75" s="15">
        <v>60</v>
      </c>
      <c r="B75" s="15" t="s">
        <v>290</v>
      </c>
      <c r="C75" s="31" t="s">
        <v>210</v>
      </c>
      <c r="D75" s="45">
        <v>7910</v>
      </c>
    </row>
    <row r="76" spans="1:4" ht="15.75" customHeight="1">
      <c r="A76" s="15">
        <v>61</v>
      </c>
      <c r="B76" s="15" t="s">
        <v>290</v>
      </c>
      <c r="C76" s="31" t="s">
        <v>109</v>
      </c>
      <c r="D76" s="54">
        <v>4650</v>
      </c>
    </row>
    <row r="77" spans="1:4" ht="15.75" customHeight="1">
      <c r="A77" s="15"/>
      <c r="B77" s="15"/>
      <c r="C77" s="116" t="s">
        <v>19</v>
      </c>
      <c r="D77" s="63">
        <f>SUM(D66:D76)</f>
        <v>50490</v>
      </c>
    </row>
    <row r="78" spans="1:4" ht="15.75" customHeight="1">
      <c r="A78" s="15">
        <v>62</v>
      </c>
      <c r="B78" s="15" t="s">
        <v>290</v>
      </c>
      <c r="C78" s="31" t="s">
        <v>107</v>
      </c>
      <c r="D78" s="45">
        <v>1800</v>
      </c>
    </row>
    <row r="79" spans="1:4" ht="15.75" customHeight="1">
      <c r="A79" s="15">
        <v>63</v>
      </c>
      <c r="B79" s="15" t="s">
        <v>290</v>
      </c>
      <c r="C79" s="31" t="s">
        <v>223</v>
      </c>
      <c r="D79" s="54">
        <v>1000</v>
      </c>
    </row>
    <row r="80" spans="1:4" ht="15.75" customHeight="1">
      <c r="A80" s="15">
        <v>64</v>
      </c>
      <c r="B80" s="15" t="s">
        <v>290</v>
      </c>
      <c r="C80" s="31" t="s">
        <v>222</v>
      </c>
      <c r="D80" s="45">
        <v>0</v>
      </c>
    </row>
    <row r="81" spans="1:4" ht="15.75" customHeight="1">
      <c r="A81" s="15">
        <v>65</v>
      </c>
      <c r="B81" s="15" t="s">
        <v>290</v>
      </c>
      <c r="C81" s="21" t="s">
        <v>282</v>
      </c>
      <c r="D81" s="52">
        <v>1500</v>
      </c>
    </row>
    <row r="82" spans="1:4" ht="15.75" customHeight="1">
      <c r="A82" s="15">
        <v>66</v>
      </c>
      <c r="B82" s="15" t="s">
        <v>290</v>
      </c>
      <c r="C82" s="31" t="s">
        <v>257</v>
      </c>
      <c r="D82" s="53">
        <v>750</v>
      </c>
    </row>
    <row r="83" spans="1:4" ht="15.75" customHeight="1">
      <c r="A83" s="15">
        <v>67</v>
      </c>
      <c r="B83" s="15" t="s">
        <v>290</v>
      </c>
      <c r="C83" s="31" t="s">
        <v>38</v>
      </c>
      <c r="D83" s="53">
        <v>500</v>
      </c>
    </row>
    <row r="84" spans="1:4" ht="15.75" customHeight="1">
      <c r="A84" s="15">
        <v>68</v>
      </c>
      <c r="B84" s="15" t="s">
        <v>290</v>
      </c>
      <c r="C84" s="31" t="s">
        <v>251</v>
      </c>
      <c r="D84" s="53">
        <v>500</v>
      </c>
    </row>
    <row r="85" spans="1:4" ht="15.75" customHeight="1">
      <c r="A85" s="15">
        <v>69</v>
      </c>
      <c r="B85" s="15" t="s">
        <v>290</v>
      </c>
      <c r="C85" s="31" t="s">
        <v>241</v>
      </c>
      <c r="D85" s="45">
        <v>4300</v>
      </c>
    </row>
    <row r="86" spans="1:4" ht="15.75" customHeight="1">
      <c r="A86" s="15">
        <v>70</v>
      </c>
      <c r="B86" s="15" t="s">
        <v>290</v>
      </c>
      <c r="C86" s="31" t="s">
        <v>293</v>
      </c>
      <c r="D86" s="45">
        <v>1600</v>
      </c>
    </row>
    <row r="87" spans="1:4" ht="15.75" customHeight="1">
      <c r="A87" s="15">
        <v>71</v>
      </c>
      <c r="B87" s="15" t="s">
        <v>290</v>
      </c>
      <c r="C87" s="31" t="s">
        <v>254</v>
      </c>
      <c r="D87" s="45">
        <v>220</v>
      </c>
    </row>
    <row r="88" spans="1:4" ht="15.75" customHeight="1">
      <c r="A88" s="15">
        <v>72</v>
      </c>
      <c r="B88" s="15" t="s">
        <v>290</v>
      </c>
      <c r="C88" s="31" t="s">
        <v>105</v>
      </c>
      <c r="D88" s="45">
        <v>3000</v>
      </c>
    </row>
    <row r="89" spans="1:4" ht="15.75" customHeight="1">
      <c r="A89" s="15">
        <v>73</v>
      </c>
      <c r="B89" s="15" t="s">
        <v>290</v>
      </c>
      <c r="C89" s="31" t="s">
        <v>127</v>
      </c>
      <c r="D89" s="45">
        <v>46450</v>
      </c>
    </row>
    <row r="90" spans="1:4" ht="15.75" customHeight="1">
      <c r="A90" s="15">
        <v>74</v>
      </c>
      <c r="B90" s="15" t="s">
        <v>290</v>
      </c>
      <c r="C90" s="31" t="s">
        <v>189</v>
      </c>
      <c r="D90" s="45">
        <v>7060</v>
      </c>
    </row>
    <row r="91" spans="1:4" ht="15.75" customHeight="1">
      <c r="A91" s="15">
        <v>75</v>
      </c>
      <c r="B91" s="15" t="s">
        <v>290</v>
      </c>
      <c r="C91" s="31" t="s">
        <v>266</v>
      </c>
      <c r="D91" s="45">
        <v>2500</v>
      </c>
    </row>
    <row r="92" spans="1:4" ht="15.75" customHeight="1">
      <c r="A92" s="15">
        <v>76</v>
      </c>
      <c r="B92" s="15" t="s">
        <v>290</v>
      </c>
      <c r="C92" s="31" t="s">
        <v>20</v>
      </c>
      <c r="D92" s="45">
        <v>1300</v>
      </c>
    </row>
    <row r="93" spans="1:4" ht="15.75" customHeight="1">
      <c r="A93" s="15"/>
      <c r="B93" s="15"/>
      <c r="C93" s="31" t="s">
        <v>40</v>
      </c>
      <c r="D93" s="45">
        <f>SUM(D77:D92)</f>
        <v>122970</v>
      </c>
    </row>
    <row r="94" spans="1:4" ht="15.75" customHeight="1">
      <c r="A94" s="26"/>
      <c r="B94" s="26"/>
      <c r="C94" s="117"/>
      <c r="D94" s="65"/>
    </row>
    <row r="95" spans="1:4" ht="15.75" customHeight="1">
      <c r="A95" s="26"/>
      <c r="B95" s="26"/>
      <c r="C95" s="117"/>
      <c r="D95" s="65"/>
    </row>
    <row r="96" spans="1:4" ht="15.75" customHeight="1">
      <c r="A96" s="26"/>
      <c r="B96" s="26"/>
      <c r="C96" s="117"/>
      <c r="D96" s="65"/>
    </row>
    <row r="97" spans="1:4" ht="15.75" customHeight="1">
      <c r="A97" s="26"/>
      <c r="B97" s="26"/>
      <c r="C97" s="117"/>
      <c r="D97" s="65"/>
    </row>
    <row r="98" spans="1:4" ht="15.75" customHeight="1">
      <c r="A98" s="26"/>
      <c r="B98" s="26"/>
      <c r="C98" s="117"/>
      <c r="D98" s="65"/>
    </row>
    <row r="99" spans="1:4" ht="15" customHeight="1" thickBot="1">
      <c r="A99" s="26"/>
      <c r="B99" s="26"/>
      <c r="C99" s="117"/>
      <c r="D99" s="65"/>
    </row>
    <row r="100" spans="1:4" ht="23.25" customHeight="1" thickBot="1">
      <c r="A100" s="15"/>
      <c r="B100" s="15"/>
      <c r="C100" s="118" t="s">
        <v>21</v>
      </c>
      <c r="D100" s="29" t="s">
        <v>249</v>
      </c>
    </row>
    <row r="101" spans="1:4" ht="15.75" customHeight="1">
      <c r="A101" s="15">
        <v>77</v>
      </c>
      <c r="B101" s="15" t="s">
        <v>290</v>
      </c>
      <c r="C101" s="31" t="s">
        <v>22</v>
      </c>
      <c r="D101" s="54">
        <v>1500</v>
      </c>
    </row>
    <row r="102" spans="1:4" ht="15.75" customHeight="1">
      <c r="A102" s="15">
        <v>78</v>
      </c>
      <c r="B102" s="15" t="s">
        <v>290</v>
      </c>
      <c r="C102" s="31" t="s">
        <v>39</v>
      </c>
      <c r="D102" s="45">
        <v>9980</v>
      </c>
    </row>
    <row r="103" spans="1:4" ht="15.75" customHeight="1">
      <c r="A103" s="15">
        <v>79</v>
      </c>
      <c r="B103" s="15" t="s">
        <v>290</v>
      </c>
      <c r="C103" s="31" t="s">
        <v>120</v>
      </c>
      <c r="D103" s="53">
        <v>3600</v>
      </c>
    </row>
    <row r="104" spans="1:4" ht="15.75" customHeight="1">
      <c r="A104" s="15">
        <v>80</v>
      </c>
      <c r="B104" s="15" t="s">
        <v>290</v>
      </c>
      <c r="C104" s="31" t="s">
        <v>121</v>
      </c>
      <c r="D104" s="45">
        <v>3750</v>
      </c>
    </row>
    <row r="105" spans="1:4" ht="15.75" customHeight="1">
      <c r="A105" s="15">
        <v>81</v>
      </c>
      <c r="B105" s="15" t="s">
        <v>290</v>
      </c>
      <c r="C105" s="31" t="s">
        <v>138</v>
      </c>
      <c r="D105" s="45">
        <v>2200</v>
      </c>
    </row>
    <row r="106" spans="1:4" ht="15.75" customHeight="1">
      <c r="A106" s="15">
        <v>82</v>
      </c>
      <c r="B106" s="15" t="s">
        <v>290</v>
      </c>
      <c r="C106" s="31" t="s">
        <v>23</v>
      </c>
      <c r="D106" s="45">
        <v>150</v>
      </c>
    </row>
    <row r="107" spans="1:4" ht="15.75" customHeight="1">
      <c r="A107" s="15">
        <v>83</v>
      </c>
      <c r="B107" s="15" t="s">
        <v>290</v>
      </c>
      <c r="C107" s="31" t="s">
        <v>24</v>
      </c>
      <c r="D107" s="45">
        <v>3150</v>
      </c>
    </row>
    <row r="108" spans="1:4" ht="15.75" customHeight="1">
      <c r="A108" s="15">
        <v>84</v>
      </c>
      <c r="B108" s="15" t="s">
        <v>290</v>
      </c>
      <c r="C108" s="31" t="s">
        <v>25</v>
      </c>
      <c r="D108" s="45">
        <v>1320</v>
      </c>
    </row>
    <row r="109" spans="1:4" ht="15.75" customHeight="1">
      <c r="A109" s="15">
        <v>85</v>
      </c>
      <c r="B109" s="15" t="s">
        <v>290</v>
      </c>
      <c r="C109" s="31" t="s">
        <v>204</v>
      </c>
      <c r="D109" s="45">
        <v>1700</v>
      </c>
    </row>
    <row r="110" spans="1:4" ht="15.75" customHeight="1">
      <c r="A110" s="15">
        <v>86</v>
      </c>
      <c r="B110" s="15" t="s">
        <v>290</v>
      </c>
      <c r="C110" s="21" t="s">
        <v>26</v>
      </c>
      <c r="D110" s="45">
        <v>1400</v>
      </c>
    </row>
    <row r="111" spans="1:4" ht="15.75" customHeight="1">
      <c r="A111" s="15">
        <v>87</v>
      </c>
      <c r="B111" s="15" t="s">
        <v>290</v>
      </c>
      <c r="C111" s="21" t="s">
        <v>27</v>
      </c>
      <c r="D111" s="45">
        <v>520</v>
      </c>
    </row>
    <row r="112" spans="1:4" ht="15.75" customHeight="1">
      <c r="A112" s="15">
        <v>88</v>
      </c>
      <c r="B112" s="15" t="s">
        <v>290</v>
      </c>
      <c r="C112" s="21" t="s">
        <v>144</v>
      </c>
      <c r="D112" s="45">
        <v>1150</v>
      </c>
    </row>
    <row r="113" spans="1:4" ht="15.75" customHeight="1" thickBot="1">
      <c r="A113" s="16"/>
      <c r="B113" s="16"/>
      <c r="C113" s="123" t="s">
        <v>28</v>
      </c>
      <c r="D113" s="54">
        <f>SUM(D101:D112)</f>
        <v>30420</v>
      </c>
    </row>
    <row r="114" spans="1:4" ht="15.75" customHeight="1" thickBot="1">
      <c r="A114" s="124"/>
      <c r="B114" s="125"/>
      <c r="C114" s="126" t="s">
        <v>29</v>
      </c>
      <c r="D114" s="127">
        <f>SUM(D113,D77:D92,D65,BS7648)</f>
        <v>153529.2</v>
      </c>
    </row>
    <row r="115" spans="1:4" ht="15.75" customHeight="1">
      <c r="A115" s="25"/>
      <c r="B115" s="25"/>
      <c r="C115" s="70"/>
      <c r="D115" s="65"/>
    </row>
    <row r="116" spans="3:4" ht="14.25" customHeight="1" thickBot="1">
      <c r="C116" s="110" t="s">
        <v>30</v>
      </c>
      <c r="D116" s="48"/>
    </row>
    <row r="117" spans="1:4" ht="22.5" customHeight="1" thickBot="1">
      <c r="A117" s="51"/>
      <c r="B117" s="51"/>
      <c r="C117" s="119" t="s">
        <v>1</v>
      </c>
      <c r="D117" s="29" t="s">
        <v>249</v>
      </c>
    </row>
    <row r="118" spans="1:4" ht="15.75" customHeight="1">
      <c r="A118" s="50">
        <v>89</v>
      </c>
      <c r="B118" s="50" t="s">
        <v>291</v>
      </c>
      <c r="C118" s="22" t="s">
        <v>161</v>
      </c>
      <c r="D118" s="53">
        <v>460</v>
      </c>
    </row>
    <row r="119" spans="1:4" ht="15.75" customHeight="1">
      <c r="A119" s="15">
        <v>90</v>
      </c>
      <c r="B119" s="50" t="s">
        <v>291</v>
      </c>
      <c r="C119" s="22" t="s">
        <v>231</v>
      </c>
      <c r="D119" s="53">
        <v>430</v>
      </c>
    </row>
    <row r="120" spans="1:4" ht="15.75" customHeight="1">
      <c r="A120" s="15">
        <v>91</v>
      </c>
      <c r="B120" s="50" t="s">
        <v>291</v>
      </c>
      <c r="C120" s="22" t="s">
        <v>258</v>
      </c>
      <c r="D120" s="54">
        <v>13000</v>
      </c>
    </row>
    <row r="121" spans="1:4" ht="15.75" customHeight="1">
      <c r="A121" s="15">
        <v>92</v>
      </c>
      <c r="B121" s="50" t="s">
        <v>291</v>
      </c>
      <c r="C121" s="22" t="s">
        <v>259</v>
      </c>
      <c r="D121" s="54">
        <v>30000</v>
      </c>
    </row>
    <row r="122" spans="1:4" ht="15.75" customHeight="1">
      <c r="A122" s="15">
        <v>93</v>
      </c>
      <c r="B122" s="50" t="s">
        <v>291</v>
      </c>
      <c r="C122" s="22" t="s">
        <v>216</v>
      </c>
      <c r="D122" s="45">
        <v>500</v>
      </c>
    </row>
    <row r="123" spans="1:4" ht="15.75" customHeight="1">
      <c r="A123" s="15">
        <v>94</v>
      </c>
      <c r="B123" s="50" t="s">
        <v>291</v>
      </c>
      <c r="C123" s="22" t="s">
        <v>264</v>
      </c>
      <c r="D123" s="53">
        <v>5500</v>
      </c>
    </row>
    <row r="124" spans="1:4" ht="15.75" customHeight="1">
      <c r="A124" s="15">
        <v>95</v>
      </c>
      <c r="B124" s="50" t="s">
        <v>291</v>
      </c>
      <c r="C124" s="22" t="s">
        <v>269</v>
      </c>
      <c r="D124" s="53">
        <v>5900</v>
      </c>
    </row>
    <row r="125" spans="1:4" ht="15.75" customHeight="1">
      <c r="A125" s="15">
        <v>96</v>
      </c>
      <c r="B125" s="50" t="s">
        <v>291</v>
      </c>
      <c r="C125" s="21" t="s">
        <v>239</v>
      </c>
      <c r="D125" s="56">
        <v>2000</v>
      </c>
    </row>
    <row r="126" spans="1:4" ht="15.75" customHeight="1">
      <c r="A126" s="15">
        <v>97</v>
      </c>
      <c r="B126" s="50" t="s">
        <v>291</v>
      </c>
      <c r="C126" s="21" t="s">
        <v>268</v>
      </c>
      <c r="D126" s="52">
        <v>3000</v>
      </c>
    </row>
    <row r="127" spans="1:4" ht="15.75" customHeight="1">
      <c r="A127" s="15">
        <v>98</v>
      </c>
      <c r="B127" s="50" t="s">
        <v>291</v>
      </c>
      <c r="C127" s="21" t="s">
        <v>243</v>
      </c>
      <c r="D127" s="52">
        <v>3200</v>
      </c>
    </row>
    <row r="128" spans="1:4" ht="15.75" customHeight="1">
      <c r="A128" s="15">
        <v>99</v>
      </c>
      <c r="B128" s="50" t="s">
        <v>291</v>
      </c>
      <c r="C128" s="21" t="s">
        <v>272</v>
      </c>
      <c r="D128" s="52">
        <v>1500</v>
      </c>
    </row>
    <row r="129" spans="1:4" ht="15.75" customHeight="1">
      <c r="A129" s="15">
        <v>100</v>
      </c>
      <c r="B129" s="50" t="s">
        <v>291</v>
      </c>
      <c r="C129" s="21" t="s">
        <v>240</v>
      </c>
      <c r="D129" s="52">
        <v>1900</v>
      </c>
    </row>
    <row r="130" spans="1:4" ht="15.75" customHeight="1">
      <c r="A130" s="15">
        <v>101</v>
      </c>
      <c r="B130" s="50" t="s">
        <v>291</v>
      </c>
      <c r="C130" s="21" t="s">
        <v>248</v>
      </c>
      <c r="D130" s="56">
        <v>610</v>
      </c>
    </row>
    <row r="131" spans="1:4" ht="15.75" customHeight="1">
      <c r="A131" s="15">
        <v>102</v>
      </c>
      <c r="B131" s="50" t="s">
        <v>291</v>
      </c>
      <c r="C131" s="21" t="s">
        <v>273</v>
      </c>
      <c r="D131" s="56">
        <v>1300</v>
      </c>
    </row>
    <row r="132" spans="1:4" ht="15.75" customHeight="1">
      <c r="A132" s="15">
        <v>103</v>
      </c>
      <c r="B132" s="50" t="s">
        <v>291</v>
      </c>
      <c r="C132" s="21" t="s">
        <v>211</v>
      </c>
      <c r="D132" s="52">
        <v>400</v>
      </c>
    </row>
    <row r="133" spans="1:4" ht="15.75" customHeight="1">
      <c r="A133" s="15">
        <v>104</v>
      </c>
      <c r="B133" s="50" t="s">
        <v>291</v>
      </c>
      <c r="C133" s="21" t="s">
        <v>271</v>
      </c>
      <c r="D133" s="55">
        <v>14700</v>
      </c>
    </row>
    <row r="134" spans="1:4" ht="15.75" customHeight="1">
      <c r="A134" s="15">
        <v>105</v>
      </c>
      <c r="B134" s="50" t="s">
        <v>291</v>
      </c>
      <c r="C134" s="21" t="s">
        <v>274</v>
      </c>
      <c r="D134" s="45">
        <v>700</v>
      </c>
    </row>
    <row r="135" spans="1:4" ht="15.75" customHeight="1">
      <c r="A135" s="15">
        <v>106</v>
      </c>
      <c r="B135" s="50" t="s">
        <v>291</v>
      </c>
      <c r="C135" s="21" t="s">
        <v>262</v>
      </c>
      <c r="D135" s="45">
        <v>1700</v>
      </c>
    </row>
    <row r="136" spans="1:4" ht="15.75" customHeight="1">
      <c r="A136" s="15">
        <v>107</v>
      </c>
      <c r="B136" s="50" t="s">
        <v>291</v>
      </c>
      <c r="C136" s="21" t="s">
        <v>275</v>
      </c>
      <c r="D136" s="53">
        <v>300</v>
      </c>
    </row>
    <row r="137" spans="1:4" ht="15.75" customHeight="1">
      <c r="A137" s="15">
        <v>108</v>
      </c>
      <c r="B137" s="50" t="s">
        <v>291</v>
      </c>
      <c r="C137" s="21" t="s">
        <v>190</v>
      </c>
      <c r="D137" s="45">
        <v>1000</v>
      </c>
    </row>
    <row r="138" spans="1:4" ht="15.75" customHeight="1">
      <c r="A138" s="15">
        <v>109</v>
      </c>
      <c r="B138" s="50" t="s">
        <v>291</v>
      </c>
      <c r="C138" s="21" t="s">
        <v>283</v>
      </c>
      <c r="D138" s="45">
        <v>2500</v>
      </c>
    </row>
    <row r="139" spans="1:4" ht="15.75" customHeight="1" thickBot="1">
      <c r="A139" s="15">
        <v>110</v>
      </c>
      <c r="B139" s="50" t="s">
        <v>291</v>
      </c>
      <c r="C139" s="21" t="s">
        <v>278</v>
      </c>
      <c r="D139" s="45">
        <v>2000</v>
      </c>
    </row>
    <row r="140" spans="1:5" ht="15.75" customHeight="1" thickBot="1">
      <c r="A140" s="71"/>
      <c r="B140" s="71"/>
      <c r="C140" s="104" t="s">
        <v>31</v>
      </c>
      <c r="D140" s="105">
        <f>SUM(D118:D139)</f>
        <v>92600</v>
      </c>
      <c r="E140" s="65"/>
    </row>
    <row r="141" spans="1:5" ht="15.75" customHeight="1">
      <c r="A141" s="26"/>
      <c r="B141" s="26"/>
      <c r="C141" s="70"/>
      <c r="D141" s="65"/>
      <c r="E141" s="65"/>
    </row>
    <row r="142" spans="1:5" ht="15.75" customHeight="1">
      <c r="A142" s="26"/>
      <c r="B142" s="26"/>
      <c r="C142" s="70"/>
      <c r="D142" s="65"/>
      <c r="E142" s="65"/>
    </row>
    <row r="143" spans="1:5" ht="15.75" customHeight="1">
      <c r="A143" s="26"/>
      <c r="B143" s="26"/>
      <c r="C143" s="70"/>
      <c r="D143" s="65"/>
      <c r="E143" s="65"/>
    </row>
    <row r="144" spans="1:5" ht="15.75" customHeight="1">
      <c r="A144" s="26"/>
      <c r="B144" s="26"/>
      <c r="C144" s="70"/>
      <c r="D144" s="65"/>
      <c r="E144" s="65"/>
    </row>
    <row r="145" spans="1:4" ht="15.75" customHeight="1">
      <c r="A145" s="26"/>
      <c r="B145" s="26"/>
      <c r="C145" s="70"/>
      <c r="D145" s="65"/>
    </row>
    <row r="146" spans="1:4" ht="12" customHeight="1" thickBot="1">
      <c r="A146" s="26"/>
      <c r="B146" s="26"/>
      <c r="C146" s="70"/>
      <c r="D146" s="65"/>
    </row>
    <row r="147" spans="1:4" ht="21.75" customHeight="1" thickBot="1">
      <c r="A147" s="15"/>
      <c r="B147" s="15"/>
      <c r="C147" s="30" t="s">
        <v>32</v>
      </c>
      <c r="D147" s="29" t="s">
        <v>249</v>
      </c>
    </row>
    <row r="148" spans="1:4" ht="15.75" customHeight="1">
      <c r="A148" s="15">
        <v>111</v>
      </c>
      <c r="B148" s="15" t="s">
        <v>292</v>
      </c>
      <c r="C148" s="36" t="s">
        <v>182</v>
      </c>
      <c r="D148" s="128">
        <v>5200</v>
      </c>
    </row>
    <row r="149" spans="1:4" ht="15.75" customHeight="1">
      <c r="A149" s="15">
        <v>112</v>
      </c>
      <c r="B149" s="15" t="s">
        <v>292</v>
      </c>
      <c r="C149" s="36" t="s">
        <v>213</v>
      </c>
      <c r="D149" s="55">
        <v>0</v>
      </c>
    </row>
    <row r="150" spans="1:4" ht="15.75" customHeight="1">
      <c r="A150" s="15">
        <v>113</v>
      </c>
      <c r="B150" s="15" t="s">
        <v>292</v>
      </c>
      <c r="C150" s="31" t="s">
        <v>142</v>
      </c>
      <c r="D150" s="52">
        <v>0</v>
      </c>
    </row>
    <row r="151" spans="1:4" ht="15.75" customHeight="1">
      <c r="A151" s="15">
        <v>114</v>
      </c>
      <c r="B151" s="15" t="s">
        <v>292</v>
      </c>
      <c r="C151" s="36" t="s">
        <v>270</v>
      </c>
      <c r="D151" s="56">
        <v>-540</v>
      </c>
    </row>
    <row r="152" spans="1:4" ht="15.75" customHeight="1">
      <c r="A152" s="15">
        <v>115</v>
      </c>
      <c r="B152" s="15" t="s">
        <v>292</v>
      </c>
      <c r="C152" s="36" t="s">
        <v>227</v>
      </c>
      <c r="D152" s="56">
        <v>-400</v>
      </c>
    </row>
    <row r="153" spans="1:4" ht="15.75" customHeight="1">
      <c r="A153" s="15">
        <v>116</v>
      </c>
      <c r="B153" s="15" t="s">
        <v>292</v>
      </c>
      <c r="C153" s="36" t="s">
        <v>225</v>
      </c>
      <c r="D153" s="52">
        <v>-2200</v>
      </c>
    </row>
    <row r="154" spans="1:4" ht="15.75" customHeight="1">
      <c r="A154" s="15">
        <v>117</v>
      </c>
      <c r="B154" s="15" t="s">
        <v>292</v>
      </c>
      <c r="C154" s="36" t="s">
        <v>224</v>
      </c>
      <c r="D154" s="56">
        <v>-1500</v>
      </c>
    </row>
    <row r="155" spans="1:4" ht="15.75" customHeight="1">
      <c r="A155" s="15">
        <v>118</v>
      </c>
      <c r="B155" s="15" t="s">
        <v>292</v>
      </c>
      <c r="C155" s="36" t="s">
        <v>111</v>
      </c>
      <c r="D155" s="52">
        <v>-274</v>
      </c>
    </row>
    <row r="156" spans="1:4" ht="15.75" customHeight="1">
      <c r="A156" s="15">
        <v>119</v>
      </c>
      <c r="B156" s="15" t="s">
        <v>292</v>
      </c>
      <c r="C156" s="36" t="s">
        <v>226</v>
      </c>
      <c r="D156" s="52">
        <v>-2400</v>
      </c>
    </row>
    <row r="157" spans="3:4" ht="15.75" customHeight="1">
      <c r="C157" s="30" t="s">
        <v>33</v>
      </c>
      <c r="D157" s="45">
        <f>SUM(D148:D156)</f>
        <v>-2114</v>
      </c>
    </row>
    <row r="158" spans="3:4" ht="18.75" customHeight="1">
      <c r="C158" s="49" t="s">
        <v>34</v>
      </c>
      <c r="D158" s="64"/>
    </row>
    <row r="159" spans="3:4" ht="15.75" customHeight="1">
      <c r="C159" s="37" t="s">
        <v>0</v>
      </c>
      <c r="D159" s="45">
        <f>D61</f>
        <v>248243.2</v>
      </c>
    </row>
    <row r="160" spans="3:4" ht="15.75" customHeight="1">
      <c r="C160" s="37" t="s">
        <v>35</v>
      </c>
      <c r="D160" s="45">
        <f>-D114</f>
        <v>-153529.2</v>
      </c>
    </row>
    <row r="161" spans="3:4" ht="15.75" customHeight="1">
      <c r="C161" s="38" t="s">
        <v>113</v>
      </c>
      <c r="D161" s="45">
        <f>-D140</f>
        <v>-92600</v>
      </c>
    </row>
    <row r="162" spans="3:4" ht="15.75" customHeight="1">
      <c r="C162" s="39" t="s">
        <v>36</v>
      </c>
      <c r="D162" s="45">
        <f>SUM(D159:D161)</f>
        <v>2114</v>
      </c>
    </row>
    <row r="163" spans="3:4" ht="15.75" customHeight="1">
      <c r="C163" s="39" t="s">
        <v>32</v>
      </c>
      <c r="D163" s="45">
        <f>D157</f>
        <v>-2114</v>
      </c>
    </row>
    <row r="164" spans="3:4" ht="15.75" customHeight="1">
      <c r="C164" s="40" t="s">
        <v>37</v>
      </c>
      <c r="D164" s="66">
        <f>SUM(D162:D163)</f>
        <v>0</v>
      </c>
    </row>
    <row r="165" spans="3:4" ht="10.5" customHeight="1">
      <c r="C165" s="120"/>
      <c r="D165" s="67"/>
    </row>
    <row r="166" spans="1:4" s="47" customFormat="1" ht="17.25" customHeight="1">
      <c r="A166" s="46"/>
      <c r="B166" s="46"/>
      <c r="C166" s="121"/>
      <c r="D166" s="48"/>
    </row>
    <row r="167" spans="3:4" ht="15" customHeight="1">
      <c r="C167" s="74" t="s">
        <v>296</v>
      </c>
      <c r="D167" s="48"/>
    </row>
    <row r="168" spans="3:4" ht="11.25">
      <c r="C168" s="74" t="s">
        <v>294</v>
      </c>
      <c r="D168" s="48"/>
    </row>
    <row r="169" spans="3:4" ht="11.25">
      <c r="C169" s="74"/>
      <c r="D169" s="48"/>
    </row>
    <row r="170" spans="3:4" ht="11.25">
      <c r="C170" s="74"/>
      <c r="D170" s="48"/>
    </row>
    <row r="171" spans="3:4" ht="11.25">
      <c r="C171" s="74" t="s">
        <v>295</v>
      </c>
      <c r="D171" s="48"/>
    </row>
    <row r="172" spans="3:4" ht="11.25">
      <c r="C172" s="74" t="s">
        <v>299</v>
      </c>
      <c r="D172" s="48"/>
    </row>
    <row r="173" spans="3:4" ht="11.25">
      <c r="C173" s="74"/>
      <c r="D173" s="48"/>
    </row>
    <row r="174" spans="3:4" ht="11.25">
      <c r="C174" s="74"/>
      <c r="D174" s="48"/>
    </row>
    <row r="175" spans="3:4" ht="11.25">
      <c r="C175" s="74"/>
      <c r="D175" s="48"/>
    </row>
    <row r="176" spans="3:4" ht="11.25">
      <c r="C176" s="74"/>
      <c r="D176" s="48"/>
    </row>
    <row r="177" spans="3:4" ht="11.25">
      <c r="C177" s="74"/>
      <c r="D177" s="48"/>
    </row>
    <row r="178" spans="3:4" ht="11.25">
      <c r="C178" s="74"/>
      <c r="D178" s="48"/>
    </row>
    <row r="179" spans="3:4" ht="11.25">
      <c r="C179" s="74"/>
      <c r="D179" s="48"/>
    </row>
    <row r="180" spans="3:4" ht="11.25">
      <c r="C180" s="74"/>
      <c r="D180" s="48"/>
    </row>
    <row r="181" spans="3:4" ht="11.25">
      <c r="C181" s="74"/>
      <c r="D181" s="48"/>
    </row>
    <row r="182" spans="3:4" ht="11.25">
      <c r="C182" s="74"/>
      <c r="D182" s="48"/>
    </row>
    <row r="183" spans="3:4" ht="11.25">
      <c r="C183" s="74"/>
      <c r="D183" s="48"/>
    </row>
    <row r="184" spans="3:4" ht="11.25">
      <c r="C184" s="74"/>
      <c r="D184" s="48"/>
    </row>
    <row r="185" spans="3:4" ht="11.25">
      <c r="C185" s="74"/>
      <c r="D185" s="48"/>
    </row>
    <row r="186" spans="3:4" ht="11.25">
      <c r="C186" s="74"/>
      <c r="D186" s="48"/>
    </row>
    <row r="187" spans="3:4" ht="11.25">
      <c r="C187" s="74"/>
      <c r="D187" s="48"/>
    </row>
    <row r="188" spans="3:4" ht="11.25">
      <c r="C188" s="74"/>
      <c r="D188" s="48"/>
    </row>
    <row r="189" spans="3:4" ht="11.25">
      <c r="C189" s="74"/>
      <c r="D189" s="48"/>
    </row>
    <row r="190" spans="3:4" ht="11.25">
      <c r="C190" s="74"/>
      <c r="D190" s="48"/>
    </row>
    <row r="191" spans="3:4" ht="11.25">
      <c r="C191" s="74"/>
      <c r="D191" s="48"/>
    </row>
    <row r="192" spans="3:4" ht="11.25">
      <c r="C192" s="74"/>
      <c r="D192" s="48"/>
    </row>
    <row r="193" spans="3:4" ht="11.25">
      <c r="C193" s="74"/>
      <c r="D193" s="48"/>
    </row>
    <row r="194" spans="3:4" ht="11.25">
      <c r="C194" s="74"/>
      <c r="D194" s="48"/>
    </row>
    <row r="195" spans="3:4" ht="11.25">
      <c r="C195" s="74"/>
      <c r="D195" s="48"/>
    </row>
    <row r="196" spans="3:4" ht="11.25">
      <c r="C196" s="74"/>
      <c r="D196" s="48"/>
    </row>
    <row r="197" spans="3:4" ht="11.25">
      <c r="C197" s="74"/>
      <c r="D197" s="48"/>
    </row>
    <row r="198" spans="3:4" ht="11.25">
      <c r="C198" s="74" t="s">
        <v>298</v>
      </c>
      <c r="D198" s="48"/>
    </row>
    <row r="199" spans="3:4" ht="11.25">
      <c r="C199" s="74"/>
      <c r="D199" s="48"/>
    </row>
    <row r="200" spans="3:4" ht="11.25">
      <c r="C200" s="74"/>
      <c r="D200" s="48"/>
    </row>
    <row r="201" spans="3:4" ht="11.25">
      <c r="C201" s="74"/>
      <c r="D201" s="48"/>
    </row>
    <row r="202" spans="3:4" ht="11.25">
      <c r="C202" s="74"/>
      <c r="D202" s="48"/>
    </row>
    <row r="203" spans="3:4" ht="11.25">
      <c r="C203" s="74"/>
      <c r="D203" s="48"/>
    </row>
    <row r="204" spans="3:4" ht="11.25">
      <c r="C204" s="74"/>
      <c r="D204" s="48"/>
    </row>
    <row r="205" spans="3:4" ht="11.25">
      <c r="C205" s="74"/>
      <c r="D205" s="48"/>
    </row>
    <row r="206" spans="3:4" ht="11.25">
      <c r="C206" s="74"/>
      <c r="D206" s="48"/>
    </row>
    <row r="207" spans="3:4" ht="11.25">
      <c r="C207" s="74"/>
      <c r="D207" s="48"/>
    </row>
    <row r="208" spans="3:4" ht="11.25">
      <c r="C208" s="74"/>
      <c r="D208" s="48"/>
    </row>
    <row r="209" spans="3:4" ht="11.25">
      <c r="C209" s="74"/>
      <c r="D209" s="48"/>
    </row>
    <row r="210" spans="3:4" ht="11.25">
      <c r="C210" s="74"/>
      <c r="D210" s="48"/>
    </row>
    <row r="211" spans="3:4" ht="11.25">
      <c r="C211" s="74"/>
      <c r="D211" s="48"/>
    </row>
    <row r="212" spans="3:4" ht="11.25">
      <c r="C212" s="74"/>
      <c r="D212" s="48"/>
    </row>
    <row r="213" spans="3:4" ht="11.25">
      <c r="C213" s="74"/>
      <c r="D213" s="48"/>
    </row>
    <row r="214" spans="3:4" ht="11.25">
      <c r="C214" s="74"/>
      <c r="D214" s="48"/>
    </row>
    <row r="215" spans="3:4" ht="11.25">
      <c r="C215" s="74"/>
      <c r="D215" s="48"/>
    </row>
    <row r="216" spans="3:4" ht="11.25">
      <c r="C216" s="74"/>
      <c r="D216" s="48"/>
    </row>
    <row r="217" spans="3:4" ht="11.25">
      <c r="C217" s="74"/>
      <c r="D217" s="48"/>
    </row>
    <row r="218" spans="3:4" ht="11.25">
      <c r="C218" s="74"/>
      <c r="D218" s="48"/>
    </row>
    <row r="219" spans="3:4" ht="11.25">
      <c r="C219" s="74"/>
      <c r="D219" s="48"/>
    </row>
    <row r="220" spans="3:4" ht="11.25">
      <c r="C220" s="74"/>
      <c r="D220" s="48"/>
    </row>
    <row r="221" spans="3:4" ht="11.25">
      <c r="C221" s="74"/>
      <c r="D221" s="48"/>
    </row>
    <row r="222" spans="3:4" ht="11.25">
      <c r="C222" s="74"/>
      <c r="D222" s="48"/>
    </row>
    <row r="223" spans="3:4" ht="11.25">
      <c r="C223" s="74"/>
      <c r="D223" s="48"/>
    </row>
    <row r="224" spans="3:4" ht="11.25">
      <c r="C224" s="74"/>
      <c r="D224" s="48"/>
    </row>
    <row r="225" spans="3:4" ht="11.25">
      <c r="C225" s="74"/>
      <c r="D225" s="48"/>
    </row>
    <row r="226" spans="3:4" ht="11.25">
      <c r="C226" s="74"/>
      <c r="D226" s="48"/>
    </row>
    <row r="227" spans="3:4" ht="11.25">
      <c r="C227" s="74"/>
      <c r="D227" s="48"/>
    </row>
    <row r="228" spans="3:4" ht="11.25">
      <c r="C228" s="74"/>
      <c r="D228" s="48"/>
    </row>
    <row r="229" spans="3:4" ht="11.25">
      <c r="C229" s="74"/>
      <c r="D229" s="48"/>
    </row>
    <row r="230" spans="3:4" ht="11.25">
      <c r="C230" s="74"/>
      <c r="D230" s="48"/>
    </row>
    <row r="231" spans="3:4" ht="11.25">
      <c r="C231" s="74"/>
      <c r="D231" s="48"/>
    </row>
    <row r="232" spans="3:4" ht="11.25">
      <c r="C232" s="74"/>
      <c r="D232" s="48"/>
    </row>
    <row r="233" spans="3:4" ht="11.25">
      <c r="C233" s="74"/>
      <c r="D233" s="48"/>
    </row>
    <row r="234" spans="3:4" ht="11.25">
      <c r="C234" s="74"/>
      <c r="D234" s="48"/>
    </row>
    <row r="235" spans="3:4" ht="11.25">
      <c r="C235" s="74"/>
      <c r="D235" s="48"/>
    </row>
    <row r="236" spans="3:4" ht="11.25">
      <c r="C236" s="74"/>
      <c r="D236" s="48"/>
    </row>
    <row r="237" spans="3:4" ht="11.25">
      <c r="C237" s="74"/>
      <c r="D237" s="48"/>
    </row>
    <row r="238" spans="3:4" ht="11.25">
      <c r="C238" s="74"/>
      <c r="D238" s="48"/>
    </row>
    <row r="239" spans="3:4" ht="11.25">
      <c r="C239" s="74"/>
      <c r="D239" s="48"/>
    </row>
    <row r="240" spans="3:4" ht="11.25">
      <c r="C240" s="74"/>
      <c r="D240" s="48"/>
    </row>
    <row r="241" spans="3:4" ht="11.25">
      <c r="C241" s="74"/>
      <c r="D241" s="48"/>
    </row>
    <row r="242" spans="3:4" ht="11.25">
      <c r="C242" s="74"/>
      <c r="D242" s="48"/>
    </row>
    <row r="243" spans="3:4" ht="11.25">
      <c r="C243" s="74"/>
      <c r="D243" s="48"/>
    </row>
    <row r="244" spans="3:4" ht="11.25">
      <c r="C244" s="74"/>
      <c r="D244" s="48"/>
    </row>
    <row r="245" spans="3:4" ht="11.25">
      <c r="C245" s="74"/>
      <c r="D245" s="48"/>
    </row>
    <row r="246" spans="3:4" ht="11.25">
      <c r="C246" s="74"/>
      <c r="D246" s="48"/>
    </row>
    <row r="247" spans="3:4" ht="11.25">
      <c r="C247" s="74"/>
      <c r="D247" s="48"/>
    </row>
    <row r="248" spans="3:4" ht="11.25">
      <c r="C248" s="74"/>
      <c r="D248" s="48"/>
    </row>
    <row r="249" spans="3:4" ht="11.25">
      <c r="C249" s="74"/>
      <c r="D249" s="48"/>
    </row>
    <row r="250" spans="3:4" ht="11.25">
      <c r="C250" s="74"/>
      <c r="D250" s="48"/>
    </row>
    <row r="251" spans="3:4" ht="11.25">
      <c r="C251" s="74"/>
      <c r="D251" s="48"/>
    </row>
    <row r="252" spans="3:4" ht="11.25">
      <c r="C252" s="74"/>
      <c r="D252" s="48"/>
    </row>
    <row r="253" spans="3:4" ht="11.25">
      <c r="C253" s="74"/>
      <c r="D253" s="48"/>
    </row>
    <row r="254" spans="3:4" ht="11.25">
      <c r="C254" s="74"/>
      <c r="D254" s="48"/>
    </row>
    <row r="255" spans="3:4" ht="11.25">
      <c r="C255" s="74"/>
      <c r="D255" s="48"/>
    </row>
    <row r="256" spans="3:4" ht="11.25">
      <c r="C256" s="74"/>
      <c r="D256" s="48"/>
    </row>
    <row r="257" spans="3:4" ht="11.25">
      <c r="C257" s="74"/>
      <c r="D257" s="48"/>
    </row>
    <row r="258" spans="3:4" ht="11.25">
      <c r="C258" s="74"/>
      <c r="D258" s="48"/>
    </row>
    <row r="259" spans="3:4" ht="11.25">
      <c r="C259" s="74"/>
      <c r="D259" s="48"/>
    </row>
    <row r="260" spans="3:4" ht="11.25">
      <c r="C260" s="74"/>
      <c r="D260" s="48"/>
    </row>
    <row r="261" spans="3:4" ht="11.25">
      <c r="C261" s="74"/>
      <c r="D261" s="48"/>
    </row>
    <row r="262" spans="3:4" ht="11.25">
      <c r="C262" s="74"/>
      <c r="D262" s="48"/>
    </row>
    <row r="263" spans="3:4" ht="11.25">
      <c r="C263" s="74"/>
      <c r="D263" s="48"/>
    </row>
    <row r="264" spans="3:4" ht="11.25">
      <c r="C264" s="74"/>
      <c r="D264" s="48"/>
    </row>
    <row r="265" spans="3:4" ht="11.25">
      <c r="C265" s="74"/>
      <c r="D265" s="48"/>
    </row>
    <row r="266" spans="3:4" ht="11.25">
      <c r="C266" s="74"/>
      <c r="D266" s="48"/>
    </row>
    <row r="267" spans="3:4" ht="11.25">
      <c r="C267" s="74"/>
      <c r="D267" s="48"/>
    </row>
    <row r="268" spans="3:4" ht="11.25">
      <c r="C268" s="74"/>
      <c r="D268" s="48"/>
    </row>
    <row r="269" spans="3:4" ht="11.25">
      <c r="C269" s="74"/>
      <c r="D269" s="48"/>
    </row>
    <row r="270" spans="3:4" ht="11.25">
      <c r="C270" s="74"/>
      <c r="D270" s="48"/>
    </row>
    <row r="271" spans="3:4" ht="11.25">
      <c r="C271" s="74"/>
      <c r="D271" s="48"/>
    </row>
    <row r="272" spans="3:4" ht="11.25">
      <c r="C272" s="74"/>
      <c r="D272" s="48"/>
    </row>
    <row r="273" spans="3:4" ht="11.25">
      <c r="C273" s="74"/>
      <c r="D273" s="48"/>
    </row>
    <row r="274" spans="3:4" ht="11.25">
      <c r="C274" s="74"/>
      <c r="D274" s="48"/>
    </row>
    <row r="275" spans="3:4" ht="11.25">
      <c r="C275" s="74"/>
      <c r="D275" s="48"/>
    </row>
    <row r="276" spans="3:4" ht="11.25">
      <c r="C276" s="74"/>
      <c r="D276" s="48"/>
    </row>
    <row r="277" spans="3:4" ht="11.25">
      <c r="C277" s="74"/>
      <c r="D277" s="48"/>
    </row>
    <row r="278" spans="3:4" ht="11.25">
      <c r="C278" s="74"/>
      <c r="D278" s="48"/>
    </row>
    <row r="279" spans="3:4" ht="11.25">
      <c r="C279" s="74"/>
      <c r="D279" s="48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&amp;L&amp;"Arial CE,Tučné"MĚSTO ČESKÝ BROD&amp;C&amp;"Arial CE,Tučné"NÁVRH NA ROZPOČET na 2019 V TIS 
&amp;R&amp;"Arial CE,Tučné"      MUCB 718/2019/FO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11"/>
  <sheetViews>
    <sheetView view="pageLayout" workbookViewId="0" topLeftCell="A187">
      <selection activeCell="F183" sqref="F183"/>
    </sheetView>
  </sheetViews>
  <sheetFormatPr defaultColWidth="9.00390625" defaultRowHeight="12.75"/>
  <cols>
    <col min="1" max="1" width="61.75390625" style="1" customWidth="1"/>
    <col min="2" max="2" width="16.25390625" style="78" customWidth="1"/>
    <col min="3" max="3" width="16.75390625" style="97" customWidth="1"/>
    <col min="4" max="16384" width="9.125" style="1" customWidth="1"/>
  </cols>
  <sheetData>
    <row r="1" ht="12.75" thickBot="1"/>
    <row r="2" spans="1:3" ht="12.75" thickBot="1">
      <c r="A2" s="2" t="s">
        <v>176</v>
      </c>
      <c r="B2" s="79"/>
      <c r="C2" s="76" t="s">
        <v>250</v>
      </c>
    </row>
    <row r="3" spans="1:3" ht="12">
      <c r="A3" s="3" t="s">
        <v>177</v>
      </c>
      <c r="B3" s="80">
        <v>2018</v>
      </c>
      <c r="C3" s="3"/>
    </row>
    <row r="4" spans="1:3" ht="12">
      <c r="A4" s="4" t="s">
        <v>42</v>
      </c>
      <c r="B4" s="81">
        <v>2000</v>
      </c>
      <c r="C4" s="98">
        <v>2200</v>
      </c>
    </row>
    <row r="5" spans="1:3" ht="12">
      <c r="A5" s="41" t="s">
        <v>242</v>
      </c>
      <c r="B5" s="82">
        <v>500</v>
      </c>
      <c r="C5" s="98">
        <v>0</v>
      </c>
    </row>
    <row r="6" spans="1:3" ht="12">
      <c r="A6" s="4" t="s">
        <v>150</v>
      </c>
      <c r="B6" s="83">
        <v>500</v>
      </c>
      <c r="C6" s="98">
        <v>550</v>
      </c>
    </row>
    <row r="7" spans="1:3" ht="12">
      <c r="A7" s="4" t="s">
        <v>43</v>
      </c>
      <c r="B7" s="82">
        <v>180</v>
      </c>
      <c r="C7" s="98">
        <v>200</v>
      </c>
    </row>
    <row r="8" spans="1:3" ht="12.75" thickBot="1">
      <c r="A8" s="4" t="s">
        <v>145</v>
      </c>
      <c r="B8" s="84">
        <v>50</v>
      </c>
      <c r="C8" s="99">
        <v>50</v>
      </c>
    </row>
    <row r="9" spans="1:3" ht="12.75" thickBot="1">
      <c r="A9" s="35" t="s">
        <v>41</v>
      </c>
      <c r="B9" s="85">
        <f>SUM(B4:B8)</f>
        <v>3230</v>
      </c>
      <c r="C9" s="77">
        <f>SUM(C4:C8)</f>
        <v>3000</v>
      </c>
    </row>
    <row r="10" ht="12.75" thickBot="1"/>
    <row r="11" spans="1:3" ht="12.75" thickBot="1">
      <c r="A11" s="6" t="s">
        <v>45</v>
      </c>
      <c r="B11" s="86">
        <v>2018</v>
      </c>
      <c r="C11" s="2" t="s">
        <v>250</v>
      </c>
    </row>
    <row r="12" spans="1:3" ht="12">
      <c r="A12" s="7" t="s">
        <v>46</v>
      </c>
      <c r="B12" s="87">
        <v>30800</v>
      </c>
      <c r="C12" s="100">
        <v>32400</v>
      </c>
    </row>
    <row r="13" spans="1:3" ht="12">
      <c r="A13" s="7" t="s">
        <v>141</v>
      </c>
      <c r="B13" s="87">
        <v>0</v>
      </c>
      <c r="C13" s="98">
        <v>130</v>
      </c>
    </row>
    <row r="14" spans="1:3" ht="12">
      <c r="A14" s="4" t="s">
        <v>100</v>
      </c>
      <c r="B14" s="88">
        <v>160</v>
      </c>
      <c r="C14" s="98">
        <v>180</v>
      </c>
    </row>
    <row r="15" spans="1:3" ht="12">
      <c r="A15" s="4" t="s">
        <v>47</v>
      </c>
      <c r="B15" s="89">
        <v>1000</v>
      </c>
      <c r="C15" s="98">
        <v>1200</v>
      </c>
    </row>
    <row r="16" spans="1:3" ht="12">
      <c r="A16" s="4" t="s">
        <v>48</v>
      </c>
      <c r="B16" s="88">
        <v>7650</v>
      </c>
      <c r="C16" s="98">
        <v>8100</v>
      </c>
    </row>
    <row r="17" spans="1:3" ht="12">
      <c r="A17" s="4" t="s">
        <v>43</v>
      </c>
      <c r="B17" s="88">
        <v>2750</v>
      </c>
      <c r="C17" s="98">
        <v>2950</v>
      </c>
    </row>
    <row r="18" spans="1:3" ht="12">
      <c r="A18" s="4" t="s">
        <v>49</v>
      </c>
      <c r="B18" s="87">
        <v>150</v>
      </c>
      <c r="C18" s="98">
        <v>180</v>
      </c>
    </row>
    <row r="19" spans="1:3" ht="12">
      <c r="A19" s="4" t="s">
        <v>50</v>
      </c>
      <c r="B19" s="88">
        <v>160</v>
      </c>
      <c r="C19" s="98">
        <v>180</v>
      </c>
    </row>
    <row r="20" spans="1:3" ht="12">
      <c r="A20" s="4" t="s">
        <v>214</v>
      </c>
      <c r="B20" s="88">
        <v>130</v>
      </c>
      <c r="C20" s="98">
        <v>150</v>
      </c>
    </row>
    <row r="21" spans="1:3" ht="12.75" thickBot="1">
      <c r="A21" s="4" t="s">
        <v>187</v>
      </c>
      <c r="B21" s="89">
        <v>880</v>
      </c>
      <c r="C21" s="99">
        <v>980</v>
      </c>
    </row>
    <row r="22" spans="1:3" ht="12.75" thickBot="1">
      <c r="A22" s="3" t="s">
        <v>41</v>
      </c>
      <c r="B22" s="90">
        <f>SUM(B12:B21)</f>
        <v>43680</v>
      </c>
      <c r="C22" s="77">
        <f>SUM(C12:C21)</f>
        <v>46450</v>
      </c>
    </row>
    <row r="23" ht="12.75" thickBot="1"/>
    <row r="24" spans="1:3" ht="12.75" thickBot="1">
      <c r="A24" s="17" t="s">
        <v>51</v>
      </c>
      <c r="B24" s="86">
        <v>2018</v>
      </c>
      <c r="C24" s="27" t="s">
        <v>250</v>
      </c>
    </row>
    <row r="25" spans="1:3" ht="12">
      <c r="A25" s="4" t="s">
        <v>128</v>
      </c>
      <c r="B25" s="87">
        <v>30</v>
      </c>
      <c r="C25" s="32">
        <v>30</v>
      </c>
    </row>
    <row r="26" spans="1:3" ht="12">
      <c r="A26" s="4" t="s">
        <v>129</v>
      </c>
      <c r="B26" s="88">
        <v>750</v>
      </c>
      <c r="C26" s="32">
        <v>750</v>
      </c>
    </row>
    <row r="27" spans="1:3" ht="12">
      <c r="A27" s="4" t="s">
        <v>188</v>
      </c>
      <c r="B27" s="88">
        <v>90</v>
      </c>
      <c r="C27" s="32">
        <v>90</v>
      </c>
    </row>
    <row r="28" spans="1:3" ht="12">
      <c r="A28" s="4" t="s">
        <v>130</v>
      </c>
      <c r="B28" s="88">
        <v>300</v>
      </c>
      <c r="C28" s="32">
        <v>300</v>
      </c>
    </row>
    <row r="29" spans="1:3" ht="12">
      <c r="A29" s="7" t="s">
        <v>133</v>
      </c>
      <c r="B29" s="88">
        <v>50</v>
      </c>
      <c r="C29" s="32">
        <v>50</v>
      </c>
    </row>
    <row r="30" spans="1:3" ht="12">
      <c r="A30" s="7" t="s">
        <v>134</v>
      </c>
      <c r="B30" s="88">
        <v>40</v>
      </c>
      <c r="C30" s="32">
        <v>40</v>
      </c>
    </row>
    <row r="31" spans="1:3" ht="12">
      <c r="A31" s="7" t="s">
        <v>132</v>
      </c>
      <c r="B31" s="88">
        <v>10</v>
      </c>
      <c r="C31" s="32">
        <v>10</v>
      </c>
    </row>
    <row r="32" spans="1:3" ht="12.75" thickBot="1">
      <c r="A32" s="7" t="s">
        <v>253</v>
      </c>
      <c r="B32" s="89">
        <v>30</v>
      </c>
      <c r="C32" s="33">
        <v>30</v>
      </c>
    </row>
    <row r="33" spans="1:3" ht="12.75" thickBot="1">
      <c r="A33" s="3" t="s">
        <v>41</v>
      </c>
      <c r="B33" s="90">
        <f>SUM(B25:B32)</f>
        <v>1300</v>
      </c>
      <c r="C33" s="77">
        <f>SUM(C25:C32)</f>
        <v>1300</v>
      </c>
    </row>
    <row r="34" spans="1:2" ht="12">
      <c r="A34" s="13"/>
      <c r="B34" s="91"/>
    </row>
    <row r="35" spans="1:2" ht="12">
      <c r="A35" s="13"/>
      <c r="B35" s="91"/>
    </row>
    <row r="36" ht="12.75" thickBot="1">
      <c r="A36" s="5"/>
    </row>
    <row r="37" spans="1:3" ht="12.75" thickBot="1">
      <c r="A37" s="6" t="s">
        <v>178</v>
      </c>
      <c r="B37" s="86">
        <v>2018</v>
      </c>
      <c r="C37" s="2" t="s">
        <v>250</v>
      </c>
    </row>
    <row r="38" spans="1:3" ht="12">
      <c r="A38" s="7" t="s">
        <v>186</v>
      </c>
      <c r="B38" s="87">
        <v>10</v>
      </c>
      <c r="C38" s="100">
        <v>10</v>
      </c>
    </row>
    <row r="39" spans="1:3" ht="12">
      <c r="A39" s="4" t="s">
        <v>215</v>
      </c>
      <c r="B39" s="88">
        <v>990</v>
      </c>
      <c r="C39" s="98">
        <v>990</v>
      </c>
    </row>
    <row r="40" spans="1:3" ht="12.75" thickBot="1">
      <c r="A40" s="4" t="s">
        <v>135</v>
      </c>
      <c r="B40" s="89">
        <v>600</v>
      </c>
      <c r="C40" s="99">
        <v>700</v>
      </c>
    </row>
    <row r="41" spans="1:3" ht="12.75" thickBot="1">
      <c r="A41" s="3" t="s">
        <v>41</v>
      </c>
      <c r="B41" s="90">
        <f>SUM(B38:B40)</f>
        <v>1600</v>
      </c>
      <c r="C41" s="77">
        <f>SUM(C38:C40)</f>
        <v>1700</v>
      </c>
    </row>
    <row r="42" ht="13.5" customHeight="1">
      <c r="A42" s="5"/>
    </row>
    <row r="43" ht="12.75" thickBot="1">
      <c r="A43" s="27" t="s">
        <v>175</v>
      </c>
    </row>
    <row r="44" spans="1:3" ht="12.75" thickBot="1">
      <c r="A44" s="28" t="s">
        <v>52</v>
      </c>
      <c r="B44" s="86">
        <v>2018</v>
      </c>
      <c r="C44" s="2" t="s">
        <v>250</v>
      </c>
    </row>
    <row r="45" spans="1:3" ht="12">
      <c r="A45" s="23" t="s">
        <v>156</v>
      </c>
      <c r="B45" s="87">
        <v>150</v>
      </c>
      <c r="C45" s="100">
        <v>250</v>
      </c>
    </row>
    <row r="46" spans="1:3" ht="12">
      <c r="A46" s="23" t="s">
        <v>155</v>
      </c>
      <c r="B46" s="88">
        <v>170</v>
      </c>
      <c r="C46" s="98">
        <v>150</v>
      </c>
    </row>
    <row r="47" spans="1:3" ht="12">
      <c r="A47" s="23" t="s">
        <v>154</v>
      </c>
      <c r="B47" s="88">
        <v>470</v>
      </c>
      <c r="C47" s="98">
        <v>450</v>
      </c>
    </row>
    <row r="48" spans="1:3" ht="12">
      <c r="A48" s="23" t="s">
        <v>153</v>
      </c>
      <c r="B48" s="88">
        <v>350</v>
      </c>
      <c r="C48" s="98">
        <v>330</v>
      </c>
    </row>
    <row r="49" spans="1:3" ht="12">
      <c r="A49" s="4" t="s">
        <v>208</v>
      </c>
      <c r="B49" s="88">
        <v>30</v>
      </c>
      <c r="C49" s="98">
        <v>25</v>
      </c>
    </row>
    <row r="50" spans="1:3" ht="12">
      <c r="A50" s="4" t="s">
        <v>203</v>
      </c>
      <c r="B50" s="88">
        <v>80</v>
      </c>
      <c r="C50" s="98">
        <v>75</v>
      </c>
    </row>
    <row r="51" spans="1:3" ht="12">
      <c r="A51" s="4" t="s">
        <v>126</v>
      </c>
      <c r="B51" s="88">
        <v>100</v>
      </c>
      <c r="C51" s="98">
        <v>100</v>
      </c>
    </row>
    <row r="52" spans="1:3" ht="12.75" thickBot="1">
      <c r="A52" s="4" t="s">
        <v>53</v>
      </c>
      <c r="B52" s="89">
        <v>120</v>
      </c>
      <c r="C52" s="99">
        <v>120</v>
      </c>
    </row>
    <row r="53" spans="1:3" ht="12.75" thickBot="1">
      <c r="A53" s="3" t="s">
        <v>41</v>
      </c>
      <c r="B53" s="90">
        <f>SUM(B45:B52)</f>
        <v>1470</v>
      </c>
      <c r="C53" s="77">
        <f>SUM(C45:C52)</f>
        <v>1500</v>
      </c>
    </row>
    <row r="54" spans="1:2" ht="12">
      <c r="A54" s="13"/>
      <c r="B54" s="91"/>
    </row>
    <row r="55" spans="1:2" ht="12">
      <c r="A55" s="13"/>
      <c r="B55" s="91"/>
    </row>
    <row r="56" spans="1:2" ht="12">
      <c r="A56" s="13"/>
      <c r="B56" s="91"/>
    </row>
    <row r="57" spans="1:2" ht="12">
      <c r="A57" s="13"/>
      <c r="B57" s="91"/>
    </row>
    <row r="58" spans="1:2" ht="12">
      <c r="A58" s="13"/>
      <c r="B58" s="91"/>
    </row>
    <row r="59" spans="1:2" ht="12">
      <c r="A59" s="13"/>
      <c r="B59" s="91"/>
    </row>
    <row r="60" spans="1:2" ht="12">
      <c r="A60" s="13"/>
      <c r="B60" s="91"/>
    </row>
    <row r="61" ht="12">
      <c r="A61" s="5"/>
    </row>
    <row r="62" ht="12.75" thickBot="1">
      <c r="A62" s="5"/>
    </row>
    <row r="63" spans="1:2" ht="12.75" thickBot="1">
      <c r="A63" s="8" t="s">
        <v>166</v>
      </c>
      <c r="B63" s="92"/>
    </row>
    <row r="64" spans="1:3" ht="12.75" thickBot="1">
      <c r="A64" s="6" t="s">
        <v>54</v>
      </c>
      <c r="B64" s="93">
        <v>2018</v>
      </c>
      <c r="C64" s="2" t="s">
        <v>250</v>
      </c>
    </row>
    <row r="65" spans="1:3" ht="12">
      <c r="A65" s="7" t="s">
        <v>55</v>
      </c>
      <c r="B65" s="87">
        <v>5900</v>
      </c>
      <c r="C65" s="100">
        <v>6650</v>
      </c>
    </row>
    <row r="66" spans="1:3" ht="12">
      <c r="A66" s="4" t="s">
        <v>48</v>
      </c>
      <c r="B66" s="87">
        <v>1400</v>
      </c>
      <c r="C66" s="98">
        <v>1670</v>
      </c>
    </row>
    <row r="67" spans="1:3" ht="12">
      <c r="A67" s="4" t="s">
        <v>43</v>
      </c>
      <c r="B67" s="88">
        <v>500</v>
      </c>
      <c r="C67" s="98">
        <v>600</v>
      </c>
    </row>
    <row r="68" spans="1:3" ht="12">
      <c r="A68" s="4" t="s">
        <v>131</v>
      </c>
      <c r="B68" s="87">
        <v>50</v>
      </c>
      <c r="C68" s="98">
        <v>50</v>
      </c>
    </row>
    <row r="69" spans="1:3" ht="12">
      <c r="A69" s="4" t="s">
        <v>56</v>
      </c>
      <c r="B69" s="88">
        <v>40</v>
      </c>
      <c r="C69" s="98">
        <v>40</v>
      </c>
    </row>
    <row r="70" spans="1:3" ht="12">
      <c r="A70" s="4" t="s">
        <v>44</v>
      </c>
      <c r="B70" s="88">
        <v>30</v>
      </c>
      <c r="C70" s="98">
        <v>30</v>
      </c>
    </row>
    <row r="71" spans="1:3" ht="12">
      <c r="A71" s="4" t="s">
        <v>57</v>
      </c>
      <c r="B71" s="88">
        <v>20</v>
      </c>
      <c r="C71" s="98">
        <v>20</v>
      </c>
    </row>
    <row r="72" spans="1:3" ht="12">
      <c r="A72" s="4" t="s">
        <v>58</v>
      </c>
      <c r="B72" s="88">
        <v>180</v>
      </c>
      <c r="C72" s="98">
        <v>180</v>
      </c>
    </row>
    <row r="73" spans="1:3" ht="12">
      <c r="A73" s="4" t="s">
        <v>103</v>
      </c>
      <c r="B73" s="88">
        <v>50</v>
      </c>
      <c r="C73" s="98">
        <v>100</v>
      </c>
    </row>
    <row r="74" spans="1:3" ht="12">
      <c r="A74" s="4" t="s">
        <v>59</v>
      </c>
      <c r="B74" s="88">
        <v>50</v>
      </c>
      <c r="C74" s="98">
        <v>50</v>
      </c>
    </row>
    <row r="75" spans="1:3" ht="12">
      <c r="A75" s="4" t="s">
        <v>60</v>
      </c>
      <c r="B75" s="88">
        <v>100</v>
      </c>
      <c r="C75" s="98">
        <v>120</v>
      </c>
    </row>
    <row r="76" spans="1:3" ht="12">
      <c r="A76" s="4" t="s">
        <v>61</v>
      </c>
      <c r="B76" s="88">
        <v>80</v>
      </c>
      <c r="C76" s="98">
        <v>80</v>
      </c>
    </row>
    <row r="77" spans="1:3" ht="12">
      <c r="A77" s="4" t="s">
        <v>147</v>
      </c>
      <c r="B77" s="89">
        <v>200</v>
      </c>
      <c r="C77" s="98">
        <v>240</v>
      </c>
    </row>
    <row r="78" spans="1:3" ht="12">
      <c r="A78" s="3" t="s">
        <v>236</v>
      </c>
      <c r="B78" s="88">
        <v>100</v>
      </c>
      <c r="C78" s="98">
        <v>0</v>
      </c>
    </row>
    <row r="79" spans="1:3" ht="12">
      <c r="A79" s="4" t="s">
        <v>146</v>
      </c>
      <c r="B79" s="88">
        <v>300</v>
      </c>
      <c r="C79" s="98">
        <v>100</v>
      </c>
    </row>
    <row r="80" spans="1:3" ht="12">
      <c r="A80" s="4" t="s">
        <v>151</v>
      </c>
      <c r="B80" s="87">
        <v>50</v>
      </c>
      <c r="C80" s="98">
        <v>50</v>
      </c>
    </row>
    <row r="81" spans="1:3" ht="12">
      <c r="A81" s="35" t="s">
        <v>41</v>
      </c>
      <c r="B81" s="88">
        <f>SUM(B65:B80)</f>
        <v>9050</v>
      </c>
      <c r="C81" s="98">
        <f>SUM(C65:C80)</f>
        <v>9980</v>
      </c>
    </row>
    <row r="83" ht="12.75" thickBot="1">
      <c r="A83" s="5"/>
    </row>
    <row r="84" ht="12.75" thickBot="1">
      <c r="A84" s="8" t="s">
        <v>167</v>
      </c>
    </row>
    <row r="85" spans="1:3" ht="12.75" thickBot="1">
      <c r="A85" s="20" t="s">
        <v>117</v>
      </c>
      <c r="B85" s="86">
        <v>2018</v>
      </c>
      <c r="C85" s="2" t="s">
        <v>250</v>
      </c>
    </row>
    <row r="86" spans="1:3" ht="12">
      <c r="A86" s="23" t="s">
        <v>157</v>
      </c>
      <c r="B86" s="87">
        <v>300</v>
      </c>
      <c r="C86" s="101">
        <v>300</v>
      </c>
    </row>
    <row r="87" spans="1:3" ht="12">
      <c r="A87" s="23" t="s">
        <v>158</v>
      </c>
      <c r="B87" s="89">
        <v>750</v>
      </c>
      <c r="C87" s="102">
        <v>750</v>
      </c>
    </row>
    <row r="88" spans="1:3" ht="12">
      <c r="A88" s="23" t="s">
        <v>246</v>
      </c>
      <c r="B88" s="89">
        <v>700</v>
      </c>
      <c r="C88" s="108">
        <v>900</v>
      </c>
    </row>
    <row r="89" spans="1:3" ht="12">
      <c r="A89" s="4" t="s">
        <v>233</v>
      </c>
      <c r="B89" s="88">
        <v>250</v>
      </c>
      <c r="C89" s="108">
        <v>700</v>
      </c>
    </row>
    <row r="90" spans="1:3" ht="12">
      <c r="A90" s="4" t="s">
        <v>95</v>
      </c>
      <c r="B90" s="87">
        <v>300</v>
      </c>
      <c r="C90" s="108">
        <v>300</v>
      </c>
    </row>
    <row r="91" spans="1:3" ht="12">
      <c r="A91" s="4" t="s">
        <v>63</v>
      </c>
      <c r="B91" s="88">
        <v>100</v>
      </c>
      <c r="C91" s="108">
        <v>150</v>
      </c>
    </row>
    <row r="92" spans="1:3" ht="12">
      <c r="A92" s="4" t="s">
        <v>279</v>
      </c>
      <c r="B92" s="89">
        <v>0</v>
      </c>
      <c r="C92" s="108">
        <v>300</v>
      </c>
    </row>
    <row r="93" spans="1:3" ht="12">
      <c r="A93" s="4" t="s">
        <v>160</v>
      </c>
      <c r="B93" s="89">
        <v>50</v>
      </c>
      <c r="C93" s="103">
        <v>100</v>
      </c>
    </row>
    <row r="94" spans="1:3" ht="12.75" thickBot="1">
      <c r="A94" s="4" t="s">
        <v>64</v>
      </c>
      <c r="B94" s="89">
        <v>50</v>
      </c>
      <c r="C94" s="106">
        <v>100</v>
      </c>
    </row>
    <row r="95" spans="1:3" ht="12.75" thickBot="1">
      <c r="A95" s="34" t="s">
        <v>41</v>
      </c>
      <c r="B95" s="90">
        <f>SUM(B86:B94)</f>
        <v>2500</v>
      </c>
      <c r="C95" s="107">
        <f>SUM(C86:C94)</f>
        <v>3600</v>
      </c>
    </row>
    <row r="96" spans="1:2" ht="12.75" thickBot="1">
      <c r="A96" s="13"/>
      <c r="B96" s="91"/>
    </row>
    <row r="97" ht="12.75" thickBot="1">
      <c r="A97" s="2"/>
    </row>
    <row r="98" spans="1:3" ht="12.75" thickBot="1">
      <c r="A98" s="6" t="s">
        <v>118</v>
      </c>
      <c r="B98" s="86">
        <v>2018</v>
      </c>
      <c r="C98" s="2" t="s">
        <v>250</v>
      </c>
    </row>
    <row r="99" spans="1:3" ht="12">
      <c r="A99" s="7" t="s">
        <v>101</v>
      </c>
      <c r="B99" s="94">
        <v>100</v>
      </c>
      <c r="C99" s="100">
        <v>50</v>
      </c>
    </row>
    <row r="100" spans="1:3" ht="12">
      <c r="A100" s="4" t="s">
        <v>99</v>
      </c>
      <c r="B100" s="88">
        <v>300</v>
      </c>
      <c r="C100" s="98">
        <v>350</v>
      </c>
    </row>
    <row r="101" spans="1:3" ht="12">
      <c r="A101" s="4" t="s">
        <v>65</v>
      </c>
      <c r="B101" s="87">
        <v>300</v>
      </c>
      <c r="C101" s="98">
        <v>300</v>
      </c>
    </row>
    <row r="102" spans="1:3" ht="12">
      <c r="A102" s="4" t="s">
        <v>140</v>
      </c>
      <c r="B102" s="88">
        <v>900</v>
      </c>
      <c r="C102" s="98">
        <v>900</v>
      </c>
    </row>
    <row r="103" spans="1:3" ht="12">
      <c r="A103" s="4" t="s">
        <v>66</v>
      </c>
      <c r="B103" s="88">
        <v>1600</v>
      </c>
      <c r="C103" s="98">
        <v>1650</v>
      </c>
    </row>
    <row r="104" spans="1:3" ht="12">
      <c r="A104" s="4" t="s">
        <v>67</v>
      </c>
      <c r="B104" s="89">
        <v>250</v>
      </c>
      <c r="C104" s="98">
        <v>250</v>
      </c>
    </row>
    <row r="105" spans="1:3" ht="12.75" thickBot="1">
      <c r="A105" s="4" t="s">
        <v>68</v>
      </c>
      <c r="B105" s="88">
        <v>250</v>
      </c>
      <c r="C105" s="99">
        <v>250</v>
      </c>
    </row>
    <row r="106" spans="1:3" ht="12.75" thickBot="1">
      <c r="A106" s="24" t="s">
        <v>41</v>
      </c>
      <c r="B106" s="95">
        <f>SUM(B99:B105)</f>
        <v>3700</v>
      </c>
      <c r="C106" s="77">
        <f>SUM(C99:C105)</f>
        <v>3750</v>
      </c>
    </row>
    <row r="107" ht="12.75" thickBot="1">
      <c r="A107" s="9"/>
    </row>
    <row r="108" spans="1:3" ht="12.75" thickBot="1">
      <c r="A108" s="6" t="s">
        <v>119</v>
      </c>
      <c r="B108" s="86">
        <v>2018</v>
      </c>
      <c r="C108" s="2" t="s">
        <v>250</v>
      </c>
    </row>
    <row r="109" spans="1:3" ht="12">
      <c r="A109" s="7" t="s">
        <v>69</v>
      </c>
      <c r="B109" s="87">
        <v>200</v>
      </c>
      <c r="C109" s="100">
        <v>200</v>
      </c>
    </row>
    <row r="110" spans="1:3" ht="12">
      <c r="A110" s="4" t="s">
        <v>70</v>
      </c>
      <c r="B110" s="88">
        <v>200</v>
      </c>
      <c r="C110" s="98">
        <v>200</v>
      </c>
    </row>
    <row r="111" spans="1:3" ht="12">
      <c r="A111" s="4" t="s">
        <v>71</v>
      </c>
      <c r="B111" s="88">
        <v>200</v>
      </c>
      <c r="C111" s="98">
        <v>300</v>
      </c>
    </row>
    <row r="112" spans="1:3" ht="12">
      <c r="A112" s="4" t="s">
        <v>72</v>
      </c>
      <c r="B112" s="88">
        <v>450</v>
      </c>
      <c r="C112" s="98">
        <v>450</v>
      </c>
    </row>
    <row r="113" spans="1:3" ht="12">
      <c r="A113" s="4" t="s">
        <v>73</v>
      </c>
      <c r="B113" s="88">
        <v>100</v>
      </c>
      <c r="C113" s="98">
        <v>100</v>
      </c>
    </row>
    <row r="114" spans="1:3" ht="12">
      <c r="A114" s="4" t="s">
        <v>122</v>
      </c>
      <c r="B114" s="88">
        <v>150</v>
      </c>
      <c r="C114" s="98">
        <v>120</v>
      </c>
    </row>
    <row r="115" spans="1:3" ht="12">
      <c r="A115" s="4" t="s">
        <v>93</v>
      </c>
      <c r="B115" s="88">
        <v>50</v>
      </c>
      <c r="C115" s="98">
        <v>30</v>
      </c>
    </row>
    <row r="116" spans="1:3" ht="12.75" thickBot="1">
      <c r="A116" s="4" t="s">
        <v>280</v>
      </c>
      <c r="B116" s="89">
        <v>650</v>
      </c>
      <c r="C116" s="99">
        <v>800</v>
      </c>
    </row>
    <row r="117" spans="1:3" ht="12.75" thickBot="1">
      <c r="A117" s="3" t="s">
        <v>41</v>
      </c>
      <c r="B117" s="90">
        <f>SUM(B109:B116)</f>
        <v>2000</v>
      </c>
      <c r="C117" s="77">
        <f>SUM(C109:C116)</f>
        <v>2200</v>
      </c>
    </row>
    <row r="118" spans="1:3" ht="12">
      <c r="A118" s="13"/>
      <c r="B118" s="91"/>
      <c r="C118" s="134"/>
    </row>
    <row r="119" spans="1:3" ht="12">
      <c r="A119" s="13"/>
      <c r="B119" s="91"/>
      <c r="C119" s="134"/>
    </row>
    <row r="120" ht="12">
      <c r="A120" s="5"/>
    </row>
    <row r="121" ht="12">
      <c r="A121" s="5"/>
    </row>
    <row r="122" ht="12.75" thickBot="1">
      <c r="A122" s="5"/>
    </row>
    <row r="123" ht="12.75" thickBot="1">
      <c r="A123" s="2" t="s">
        <v>174</v>
      </c>
    </row>
    <row r="124" spans="1:3" ht="12.75" thickBot="1">
      <c r="A124" s="6" t="s">
        <v>74</v>
      </c>
      <c r="B124" s="86">
        <v>2018</v>
      </c>
      <c r="C124" s="2" t="s">
        <v>250</v>
      </c>
    </row>
    <row r="125" spans="1:3" ht="12">
      <c r="A125" s="7" t="s">
        <v>62</v>
      </c>
      <c r="B125" s="87">
        <v>50</v>
      </c>
      <c r="C125" s="100">
        <v>50</v>
      </c>
    </row>
    <row r="126" spans="1:3" ht="12">
      <c r="A126" s="7" t="s">
        <v>125</v>
      </c>
      <c r="B126" s="88">
        <v>100</v>
      </c>
      <c r="C126" s="98">
        <v>0</v>
      </c>
    </row>
    <row r="127" spans="1:3" ht="12.75" thickBot="1">
      <c r="A127" s="7" t="s">
        <v>148</v>
      </c>
      <c r="B127" s="88">
        <v>100</v>
      </c>
      <c r="C127" s="99">
        <v>100</v>
      </c>
    </row>
    <row r="128" spans="1:3" ht="12.75" thickBot="1">
      <c r="A128" s="3" t="s">
        <v>41</v>
      </c>
      <c r="B128" s="90">
        <f>SUM(B125:B127)</f>
        <v>250</v>
      </c>
      <c r="C128" s="77">
        <f>SUM(C125:C127)</f>
        <v>150</v>
      </c>
    </row>
    <row r="129" ht="12">
      <c r="A129" s="5"/>
    </row>
    <row r="130" ht="12.75" thickBot="1">
      <c r="A130" s="5"/>
    </row>
    <row r="131" ht="12.75" thickBot="1">
      <c r="A131" s="2" t="s">
        <v>173</v>
      </c>
    </row>
    <row r="132" spans="1:3" ht="12.75" thickBot="1">
      <c r="A132" s="6" t="s">
        <v>75</v>
      </c>
      <c r="B132" s="86">
        <v>2018</v>
      </c>
      <c r="C132" s="2" t="s">
        <v>250</v>
      </c>
    </row>
    <row r="133" spans="1:3" ht="12">
      <c r="A133" s="7" t="s">
        <v>76</v>
      </c>
      <c r="B133" s="87">
        <v>90</v>
      </c>
      <c r="C133" s="100">
        <v>80</v>
      </c>
    </row>
    <row r="134" spans="1:3" ht="12">
      <c r="A134" s="4" t="s">
        <v>201</v>
      </c>
      <c r="B134" s="88">
        <v>5</v>
      </c>
      <c r="C134" s="98">
        <v>5</v>
      </c>
    </row>
    <row r="135" spans="1:3" ht="12">
      <c r="A135" s="4" t="s">
        <v>183</v>
      </c>
      <c r="B135" s="88">
        <v>360</v>
      </c>
      <c r="C135" s="98">
        <v>400</v>
      </c>
    </row>
    <row r="136" spans="1:3" ht="12">
      <c r="A136" s="4" t="s">
        <v>217</v>
      </c>
      <c r="B136" s="88">
        <v>650</v>
      </c>
      <c r="C136" s="98">
        <v>750</v>
      </c>
    </row>
    <row r="137" spans="1:3" ht="12">
      <c r="A137" s="4" t="s">
        <v>149</v>
      </c>
      <c r="B137" s="88">
        <v>100</v>
      </c>
      <c r="C137" s="98">
        <v>120</v>
      </c>
    </row>
    <row r="138" spans="1:3" ht="12">
      <c r="A138" s="4" t="s">
        <v>218</v>
      </c>
      <c r="B138" s="88">
        <v>1000</v>
      </c>
      <c r="C138" s="98">
        <v>1130</v>
      </c>
    </row>
    <row r="139" spans="1:3" ht="12">
      <c r="A139" s="4" t="s">
        <v>159</v>
      </c>
      <c r="B139" s="88">
        <v>350</v>
      </c>
      <c r="C139" s="98">
        <v>400</v>
      </c>
    </row>
    <row r="140" spans="1:3" ht="12">
      <c r="A140" s="4" t="s">
        <v>114</v>
      </c>
      <c r="B140" s="89">
        <v>60</v>
      </c>
      <c r="C140" s="98">
        <v>70</v>
      </c>
    </row>
    <row r="141" spans="1:3" ht="12">
      <c r="A141" s="4" t="s">
        <v>219</v>
      </c>
      <c r="B141" s="88">
        <v>80</v>
      </c>
      <c r="C141" s="98">
        <v>130</v>
      </c>
    </row>
    <row r="142" spans="1:3" ht="12">
      <c r="A142" s="4" t="s">
        <v>77</v>
      </c>
      <c r="B142" s="87">
        <v>20</v>
      </c>
      <c r="C142" s="98">
        <v>20</v>
      </c>
    </row>
    <row r="143" spans="1:3" ht="12.75" thickBot="1">
      <c r="A143" s="4" t="s">
        <v>78</v>
      </c>
      <c r="B143" s="89">
        <v>35</v>
      </c>
      <c r="C143" s="99">
        <v>45</v>
      </c>
    </row>
    <row r="144" spans="1:3" ht="12.75" thickBot="1">
      <c r="A144" s="3" t="s">
        <v>41</v>
      </c>
      <c r="B144" s="90">
        <f>SUM(B133:B143)</f>
        <v>2750</v>
      </c>
      <c r="C144" s="77">
        <f>SUM(C133:C143)</f>
        <v>3150</v>
      </c>
    </row>
    <row r="145" ht="12">
      <c r="A145" s="5"/>
    </row>
    <row r="146" ht="12.75" thickBot="1">
      <c r="A146" s="5"/>
    </row>
    <row r="147" ht="12.75" thickBot="1">
      <c r="A147" s="2" t="s">
        <v>172</v>
      </c>
    </row>
    <row r="148" spans="1:3" ht="12.75" thickBot="1">
      <c r="A148" s="6" t="s">
        <v>79</v>
      </c>
      <c r="B148" s="86">
        <v>2018</v>
      </c>
      <c r="C148" s="2" t="s">
        <v>250</v>
      </c>
    </row>
    <row r="149" spans="1:3" ht="12">
      <c r="A149" s="7" t="s">
        <v>136</v>
      </c>
      <c r="B149" s="87">
        <v>650</v>
      </c>
      <c r="C149" s="100">
        <v>650</v>
      </c>
    </row>
    <row r="150" spans="1:3" ht="12">
      <c r="A150" s="4" t="s">
        <v>80</v>
      </c>
      <c r="B150" s="89">
        <v>50</v>
      </c>
      <c r="C150" s="98">
        <v>0</v>
      </c>
    </row>
    <row r="151" spans="1:3" ht="12">
      <c r="A151" s="4" t="s">
        <v>81</v>
      </c>
      <c r="B151" s="88">
        <v>240</v>
      </c>
      <c r="C151" s="98">
        <v>250</v>
      </c>
    </row>
    <row r="152" spans="1:3" ht="12">
      <c r="A152" s="4" t="s">
        <v>82</v>
      </c>
      <c r="B152" s="87">
        <v>15</v>
      </c>
      <c r="C152" s="98">
        <v>15</v>
      </c>
    </row>
    <row r="153" spans="1:3" ht="12">
      <c r="A153" s="4" t="s">
        <v>230</v>
      </c>
      <c r="B153" s="87">
        <v>150</v>
      </c>
      <c r="C153" s="98">
        <v>220</v>
      </c>
    </row>
    <row r="154" spans="1:3" ht="12">
      <c r="A154" s="4" t="s">
        <v>202</v>
      </c>
      <c r="B154" s="88">
        <v>180</v>
      </c>
      <c r="C154" s="98">
        <v>180</v>
      </c>
    </row>
    <row r="155" spans="1:3" ht="12">
      <c r="A155" s="4" t="s">
        <v>83</v>
      </c>
      <c r="B155" s="88">
        <v>2.5</v>
      </c>
      <c r="C155" s="98">
        <v>2.5</v>
      </c>
    </row>
    <row r="156" spans="1:3" ht="12.75" thickBot="1">
      <c r="A156" s="4" t="s">
        <v>84</v>
      </c>
      <c r="B156" s="88">
        <v>2.5</v>
      </c>
      <c r="C156" s="99">
        <v>2.5</v>
      </c>
    </row>
    <row r="157" spans="1:3" ht="12.75" thickBot="1">
      <c r="A157" s="3" t="s">
        <v>41</v>
      </c>
      <c r="B157" s="90">
        <f>SUM(B149:B156)</f>
        <v>1290</v>
      </c>
      <c r="C157" s="77">
        <f>SUM(C149:C156)</f>
        <v>1320</v>
      </c>
    </row>
    <row r="158" ht="12">
      <c r="A158" s="13"/>
    </row>
    <row r="159" ht="12.75" thickBot="1">
      <c r="A159" s="13"/>
    </row>
    <row r="160" ht="12.75" thickBot="1">
      <c r="A160" s="2" t="s">
        <v>171</v>
      </c>
    </row>
    <row r="161" spans="1:3" ht="12.75" thickBot="1">
      <c r="A161" s="6" t="s">
        <v>85</v>
      </c>
      <c r="B161" s="86">
        <v>2018</v>
      </c>
      <c r="C161" s="2" t="s">
        <v>250</v>
      </c>
    </row>
    <row r="162" spans="1:3" ht="12">
      <c r="A162" s="7" t="s">
        <v>220</v>
      </c>
      <c r="B162" s="94">
        <v>170</v>
      </c>
      <c r="C162" s="100">
        <v>150</v>
      </c>
    </row>
    <row r="163" spans="1:3" ht="12">
      <c r="A163" s="4" t="s">
        <v>106</v>
      </c>
      <c r="B163" s="88">
        <v>100</v>
      </c>
      <c r="C163" s="98">
        <v>100</v>
      </c>
    </row>
    <row r="164" spans="1:3" ht="12">
      <c r="A164" s="4" t="s">
        <v>86</v>
      </c>
      <c r="B164" s="87">
        <v>10</v>
      </c>
      <c r="C164" s="98">
        <v>10</v>
      </c>
    </row>
    <row r="165" spans="1:3" ht="12">
      <c r="A165" s="4" t="s">
        <v>102</v>
      </c>
      <c r="B165" s="88">
        <v>20</v>
      </c>
      <c r="C165" s="98">
        <v>20</v>
      </c>
    </row>
    <row r="166" spans="1:3" ht="12">
      <c r="A166" s="4" t="s">
        <v>116</v>
      </c>
      <c r="B166" s="88">
        <v>50</v>
      </c>
      <c r="C166" s="98">
        <v>0</v>
      </c>
    </row>
    <row r="167" spans="1:3" ht="12">
      <c r="A167" s="4" t="s">
        <v>115</v>
      </c>
      <c r="B167" s="89">
        <v>50</v>
      </c>
      <c r="C167" s="98">
        <v>50</v>
      </c>
    </row>
    <row r="168" spans="1:3" ht="12">
      <c r="A168" s="4" t="s">
        <v>247</v>
      </c>
      <c r="B168" s="88">
        <v>300</v>
      </c>
      <c r="C168" s="98">
        <v>370</v>
      </c>
    </row>
    <row r="169" spans="1:3" ht="12.75" thickBot="1">
      <c r="A169" s="4" t="s">
        <v>185</v>
      </c>
      <c r="B169" s="94">
        <v>700</v>
      </c>
      <c r="C169" s="99">
        <v>700</v>
      </c>
    </row>
    <row r="170" spans="1:3" ht="12.75" thickBot="1">
      <c r="A170" s="3" t="s">
        <v>41</v>
      </c>
      <c r="B170" s="85">
        <f>SUM(B162:B169)</f>
        <v>1400</v>
      </c>
      <c r="C170" s="77">
        <f>SUM(C162:C169)</f>
        <v>1400</v>
      </c>
    </row>
    <row r="171" ht="12">
      <c r="A171" s="13"/>
    </row>
    <row r="172" ht="12.75" thickBot="1">
      <c r="A172" s="5"/>
    </row>
    <row r="173" ht="12.75" thickBot="1">
      <c r="A173" s="2" t="s">
        <v>170</v>
      </c>
    </row>
    <row r="174" spans="1:3" ht="12.75" thickBot="1">
      <c r="A174" s="6" t="s">
        <v>87</v>
      </c>
      <c r="B174" s="86">
        <v>2018</v>
      </c>
      <c r="C174" s="2" t="s">
        <v>250</v>
      </c>
    </row>
    <row r="175" spans="1:3" ht="12">
      <c r="A175" s="7" t="s">
        <v>88</v>
      </c>
      <c r="B175" s="87">
        <v>20</v>
      </c>
      <c r="C175" s="100">
        <v>20</v>
      </c>
    </row>
    <row r="176" spans="1:3" ht="12">
      <c r="A176" s="4" t="s">
        <v>168</v>
      </c>
      <c r="B176" s="88">
        <v>80</v>
      </c>
      <c r="C176" s="98">
        <v>0</v>
      </c>
    </row>
    <row r="177" spans="1:3" ht="12.75" thickBot="1">
      <c r="A177" s="4" t="s">
        <v>139</v>
      </c>
      <c r="B177" s="88">
        <v>400</v>
      </c>
      <c r="C177" s="99">
        <v>500</v>
      </c>
    </row>
    <row r="178" spans="1:3" ht="12.75" thickBot="1">
      <c r="A178" s="3" t="s">
        <v>41</v>
      </c>
      <c r="B178" s="90">
        <f>SUM(B175:B177)</f>
        <v>500</v>
      </c>
      <c r="C178" s="77">
        <f>SUM(C175:C177)</f>
        <v>520</v>
      </c>
    </row>
    <row r="179" spans="1:3" ht="12">
      <c r="A179" s="13"/>
      <c r="B179" s="91"/>
      <c r="C179" s="134"/>
    </row>
    <row r="180" spans="1:3" ht="12">
      <c r="A180" s="13"/>
      <c r="B180" s="91"/>
      <c r="C180" s="134"/>
    </row>
    <row r="181" spans="1:3" ht="12">
      <c r="A181" s="13"/>
      <c r="B181" s="91"/>
      <c r="C181" s="134"/>
    </row>
    <row r="182" spans="1:3" ht="12">
      <c r="A182" s="13"/>
      <c r="B182" s="91"/>
      <c r="C182" s="134"/>
    </row>
    <row r="183" ht="12">
      <c r="A183" s="5"/>
    </row>
    <row r="184" ht="12.75" thickBot="1"/>
    <row r="185" spans="1:3" ht="12.75" thickBot="1">
      <c r="A185" s="9"/>
      <c r="B185" s="93">
        <v>2018</v>
      </c>
      <c r="C185" s="2" t="s">
        <v>250</v>
      </c>
    </row>
    <row r="186" ht="12.75" thickBot="1">
      <c r="A186" s="11" t="s">
        <v>169</v>
      </c>
    </row>
    <row r="187" spans="1:3" ht="12">
      <c r="A187" s="12" t="s">
        <v>162</v>
      </c>
      <c r="B187" s="82">
        <v>60</v>
      </c>
      <c r="C187" s="98">
        <v>60</v>
      </c>
    </row>
    <row r="188" spans="1:3" ht="12">
      <c r="A188" s="12" t="s">
        <v>94</v>
      </c>
      <c r="B188" s="84">
        <v>100</v>
      </c>
      <c r="C188" s="98">
        <v>100</v>
      </c>
    </row>
    <row r="189" spans="1:3" ht="12">
      <c r="A189" s="12" t="s">
        <v>163</v>
      </c>
      <c r="B189" s="82">
        <v>320</v>
      </c>
      <c r="C189" s="98">
        <v>350</v>
      </c>
    </row>
    <row r="190" spans="1:3" ht="12">
      <c r="A190" s="12" t="s">
        <v>221</v>
      </c>
      <c r="B190" s="83">
        <v>100</v>
      </c>
      <c r="C190" s="98">
        <v>120</v>
      </c>
    </row>
    <row r="191" spans="1:3" ht="12">
      <c r="A191" s="12" t="s">
        <v>229</v>
      </c>
      <c r="B191" s="82">
        <v>370</v>
      </c>
      <c r="C191" s="98">
        <v>370</v>
      </c>
    </row>
    <row r="192" spans="1:3" ht="12">
      <c r="A192" s="4" t="s">
        <v>232</v>
      </c>
      <c r="B192" s="82">
        <v>100</v>
      </c>
      <c r="C192" s="98">
        <v>100</v>
      </c>
    </row>
    <row r="193" spans="1:3" ht="12">
      <c r="A193" s="12" t="s">
        <v>164</v>
      </c>
      <c r="B193" s="82">
        <v>50</v>
      </c>
      <c r="C193" s="98">
        <v>50</v>
      </c>
    </row>
    <row r="194" spans="1:3" ht="12.75" thickBot="1">
      <c r="A194" s="12" t="s">
        <v>124</v>
      </c>
      <c r="B194" s="82">
        <v>0</v>
      </c>
      <c r="C194" s="99">
        <v>0</v>
      </c>
    </row>
    <row r="195" spans="1:3" ht="12.75" thickBot="1">
      <c r="A195" s="3" t="s">
        <v>41</v>
      </c>
      <c r="B195" s="90">
        <f>SUM(B187:B194)</f>
        <v>1100</v>
      </c>
      <c r="C195" s="77">
        <f>SUM(C187:C194)</f>
        <v>1150</v>
      </c>
    </row>
    <row r="197" ht="12.75" thickBot="1"/>
    <row r="198" spans="1:3" ht="12.75" thickBot="1">
      <c r="A198" s="9" t="s">
        <v>165</v>
      </c>
      <c r="B198" s="93">
        <v>2018</v>
      </c>
      <c r="C198" s="2" t="s">
        <v>250</v>
      </c>
    </row>
    <row r="199" spans="1:3" ht="12">
      <c r="A199" s="9"/>
      <c r="B199" s="96"/>
      <c r="C199" s="131"/>
    </row>
    <row r="200" spans="1:3" ht="12">
      <c r="A200" s="133" t="s">
        <v>300</v>
      </c>
      <c r="B200" s="96"/>
      <c r="C200" s="98">
        <v>900</v>
      </c>
    </row>
    <row r="201" spans="1:3" ht="12">
      <c r="A201" s="129"/>
      <c r="B201" s="96"/>
      <c r="C201" s="130"/>
    </row>
    <row r="202" spans="1:3" ht="12">
      <c r="A202" s="4" t="s">
        <v>198</v>
      </c>
      <c r="B202" s="82">
        <v>1600</v>
      </c>
      <c r="C202" s="98">
        <v>1500</v>
      </c>
    </row>
    <row r="203" spans="1:3" ht="12">
      <c r="A203" s="43" t="s">
        <v>199</v>
      </c>
      <c r="B203" s="82">
        <v>600</v>
      </c>
      <c r="C203" s="98">
        <v>500</v>
      </c>
    </row>
    <row r="204" spans="1:3" ht="12">
      <c r="A204" s="18" t="s">
        <v>212</v>
      </c>
      <c r="B204" s="82">
        <v>3500</v>
      </c>
      <c r="C204" s="98">
        <v>1000</v>
      </c>
    </row>
    <row r="205" spans="1:3" ht="12">
      <c r="A205" s="18" t="s">
        <v>205</v>
      </c>
      <c r="B205" s="82">
        <v>800</v>
      </c>
      <c r="C205" s="98">
        <v>0</v>
      </c>
    </row>
    <row r="206" spans="1:3" ht="12">
      <c r="A206" s="18" t="s">
        <v>179</v>
      </c>
      <c r="B206" s="82">
        <v>0</v>
      </c>
      <c r="C206" s="98">
        <v>160</v>
      </c>
    </row>
    <row r="207" spans="1:3" ht="12">
      <c r="A207" s="18" t="s">
        <v>238</v>
      </c>
      <c r="B207" s="81">
        <v>160</v>
      </c>
      <c r="C207" s="98">
        <v>0</v>
      </c>
    </row>
    <row r="208" spans="1:3" ht="12">
      <c r="A208" s="18" t="s">
        <v>284</v>
      </c>
      <c r="B208" s="82">
        <v>250</v>
      </c>
      <c r="C208" s="98">
        <v>3200</v>
      </c>
    </row>
    <row r="209" spans="1:3" ht="12">
      <c r="A209" s="18" t="s">
        <v>237</v>
      </c>
      <c r="B209" s="82">
        <v>350</v>
      </c>
      <c r="C209" s="98">
        <v>0</v>
      </c>
    </row>
    <row r="210" spans="1:3" ht="12">
      <c r="A210" s="18" t="s">
        <v>206</v>
      </c>
      <c r="B210" s="81">
        <v>700</v>
      </c>
      <c r="C210" s="98">
        <v>700</v>
      </c>
    </row>
    <row r="211" spans="1:3" ht="12.75" thickBot="1">
      <c r="A211" s="19" t="s">
        <v>41</v>
      </c>
      <c r="B211" s="82">
        <f>SUM(B202:B210)</f>
        <v>7960</v>
      </c>
      <c r="C211" s="98">
        <f>SUM(C202:C210)</f>
        <v>7060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&amp;LPřílohy  &amp;C2019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2019-01-07T08:12:42Z</cp:lastPrinted>
  <dcterms:created xsi:type="dcterms:W3CDTF">2004-05-27T05:38:09Z</dcterms:created>
  <dcterms:modified xsi:type="dcterms:W3CDTF">2019-01-21T07:14:36Z</dcterms:modified>
  <cp:category/>
  <cp:version/>
  <cp:contentType/>
  <cp:contentStatus/>
</cp:coreProperties>
</file>